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<sst xmlns="http://schemas.openxmlformats.org/spreadsheetml/2006/main" count="1121" uniqueCount="610">
  <si>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</si>
  <si>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</si>
  <si>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</si>
  <si>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</si>
  <si>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</si>
  <si>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</si>
  <si>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</si>
  <si>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</si>
  <si>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</si>
  <si>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</si>
  <si>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</si>
  <si>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</si>
  <si>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</si>
  <si>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</si>
  <si>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</si>
  <si>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</si>
  <si>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</si>
  <si>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</si>
  <si>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</si>
  <si>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</si>
  <si>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</si>
  <si>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</si>
  <si>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</si>
  <si>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</si>
  <si>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</si>
  <si>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</si>
  <si>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</si>
  <si>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</si>
  <si>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</si>
  <si>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</si>
  <si>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</si>
  <si>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</si>
  <si>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</si>
  <si>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</si>
  <si>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</si>
  <si>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</si>
  <si>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</si>
  <si>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</si>
  <si>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</si>
  <si>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</si>
  <si>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</si>
  <si>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</si>
  <si>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</si>
  <si>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</si>
  <si>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</si>
  <si>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</si>
  <si>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</si>
  <si>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</si>
  <si>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</si>
  <si>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</si>
  <si>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</si>
  <si>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</si>
  <si>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</si>
  <si>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</si>
  <si>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</si>
  <si>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</si>
  <si>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</si>
  <si>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</si>
  <si>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</si>
  <si>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</si>
  <si>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</si>
  <si>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</si>
  <si>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</si>
  <si>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</si>
  <si>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</si>
  <si>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</si>
  <si>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</si>
  <si>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</si>
  <si>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</si>
  <si>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</si>
  <si>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</si>
  <si>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</si>
  <si>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</si>
  <si>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</si>
  <si>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</si>
  <si>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</si>
  <si>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</si>
  <si>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</si>
  <si>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</si>
  <si>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</si>
  <si>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</si>
  <si>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</si>
  <si>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</si>
  <si>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</si>
  <si>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</si>
  <si>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</si>
  <si>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</si>
  <si>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</si>
  <si>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</si>
  <si>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</si>
  <si>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</si>
  <si>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</si>
  <si>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</si>
  <si>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</si>
  <si>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</si>
  <si>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</si>
  <si>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</si>
  <si>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</si>
  <si>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</si>
  <si>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</si>
  <si>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</si>
  <si>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</si>
  <si>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</si>
  <si>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</si>
  <si>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</si>
  <si>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</si>
  <si>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</si>
  <si>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</si>
  <si>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</si>
  <si>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</si>
  <si>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</si>
  <si>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</si>
  <si>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</si>
  <si>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</si>
  <si>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</si>
  <si>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</si>
  <si>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</si>
  <si>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</si>
  <si>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</si>
  <si>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</si>
  <si>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</si>
  <si>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</si>
  <si>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</si>
  <si>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</si>
  <si>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</si>
  <si>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</si>
  <si>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</si>
  <si>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</si>
  <si>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</si>
  <si>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</si>
  <si>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</si>
  <si>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</si>
  <si>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</si>
  <si>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</si>
  <si>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</si>
  <si>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</si>
  <si>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</si>
  <si>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</si>
  <si>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</si>
  <si>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</si>
  <si>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</si>
  <si>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</si>
  <si>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</si>
  <si>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</si>
  <si>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</si>
  <si>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</si>
  <si>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</si>
  <si>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</si>
  <si>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</si>
  <si>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</si>
  <si>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</si>
  <si>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</si>
  <si>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</si>
  <si>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</si>
  <si>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</si>
  <si>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</si>
  <si>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</si>
  <si>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</si>
  <si>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</si>
  <si>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</si>
  <si>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</si>
  <si>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</si>
  <si>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</si>
  <si>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</si>
  <si>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</si>
  <si>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</si>
  <si>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</si>
  <si>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</si>
  <si>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</si>
  <si>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</si>
  <si>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</si>
  <si>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</si>
  <si>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</si>
  <si>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</si>
  <si>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</si>
  <si>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</si>
  <si>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</si>
  <si>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</si>
  <si>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</si>
  <si>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</si>
  <si>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</si>
  <si>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</si>
  <si>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</si>
  <si>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</si>
  <si>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</si>
  <si>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</si>
  <si>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</si>
  <si>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</si>
  <si>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</si>
  <si>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</si>
  <si>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</si>
  <si>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</si>
  <si>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</si>
  <si>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</si>
  <si>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</si>
  <si>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</si>
  <si>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</si>
  <si>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</si>
  <si>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</si>
  <si>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</si>
  <si>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</si>
  <si>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</si>
  <si>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</si>
  <si>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</si>
  <si>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</si>
  <si>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</si>
  <si>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</si>
  <si>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</si>
  <si>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</si>
  <si>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</si>
  <si>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茨城県下妻市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</si>
  <si>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</si>
  <si>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</si>
  <si>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</si>
  <si>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</si>
  <si>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</si>
  <si>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</si>
  <si>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</si>
  <si>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</si>
  <si>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</si>
  <si>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</si>
  <si>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</si>
  <si>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</si>
  <si>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</si>
  <si>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</si>
  <si>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</si>
  <si>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</si>
  <si>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</si>
  <si>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</si>
  <si>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</si>
  <si>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</si>
  <si>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</si>
  <si>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</si>
  <si>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</si>
  <si>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</si>
  <si>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</si>
  <si>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</si>
  <si>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</si>
  <si>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</si>
  <si>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</si>
  <si>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</si>
  <si>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</si>
  <si>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</si>
  <si>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</si>
  <si>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</si>
  <si>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</si>
  <si>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</si>
  <si>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</si>
  <si>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</si>
  <si>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</si>
  <si>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</si>
  <si>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</si>
  <si>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</si>
  <si>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</si>
  <si>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</si>
  <si>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</si>
  <si>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</si>
  <si>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</si>
  <si>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</si>
  <si>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</si>
  <si>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</si>
  <si>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</si>
  <si>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</si>
  <si>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</si>
  <si>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</si>
  <si>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</si>
  <si>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</si>
  <si>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</si>
  <si>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</si>
  <si>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</si>
  <si>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</si>
  <si>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</si>
  <si>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</si>
  <si>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</si>
  <si>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</si>
  <si>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</si>
  <si>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</si>
  <si>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</si>
  <si>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</si>
  <si>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</si>
  <si>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</si>
  <si>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</si>
  <si>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</si>
  <si>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</si>
  <si>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</si>
  <si>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</si>
  <si>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</si>
  <si>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</si>
  <si>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</si>
  <si>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</si>
  <si>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</si>
  <si>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</si>
  <si>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</si>
  <si>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</si>
  <si>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</si>
  <si>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</si>
  <si>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</si>
  <si>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</si>
  <si>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</si>
  <si>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</si>
  <si>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</si>
  <si>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</si>
  <si>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</si>
  <si>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</si>
  <si>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</si>
  <si>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</si>
  <si>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</si>
  <si>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</si>
  <si>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</si>
  <si>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</si>
  <si>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</si>
  <si>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</si>
  <si>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</si>
  <si>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</si>
  <si>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</si>
  <si>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</si>
  <si>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</si>
  <si>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</si>
  <si>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</si>
  <si>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</si>
  <si>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</si>
  <si>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</si>
  <si>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</si>
  <si>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</si>
  <si>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</si>
  <si>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</si>
  <si>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</si>
  <si>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</si>
  <si>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</si>
  <si>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</si>
  <si>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</si>
  <si>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</si>
  <si>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</si>
  <si>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</si>
  <si>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</si>
  <si>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</si>
  <si>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</si>
  <si>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</si>
  <si>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</si>
  <si>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</si>
  <si>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</si>
  <si>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</si>
  <si>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</si>
  <si>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</si>
  <si>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</si>
  <si>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</si>
  <si>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</si>
  <si>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</si>
  <si>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</si>
  <si>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</si>
  <si>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</si>
  <si>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</si>
  <si>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</si>
  <si>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</si>
  <si>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</si>
  <si>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</si>
  <si>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</si>
  <si>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</si>
  <si>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</si>
  <si>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茨城県下妻市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</si>
  <si>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</si>
  <si>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</si>
  <si>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</si>
  <si>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</si>
  <si>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</si>
  <si>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</si>
  <si>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</si>
  <si>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</si>
  <si>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</si>
  <si>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</si>
  <si>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</si>
  <si>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</si>
  <si>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</si>
  <si>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</si>
  <si>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</si>
  <si>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</si>
  <si>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</si>
  <si>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</si>
  <si>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</si>
  <si>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</si>
  <si>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砂沼サンビーチ特別会計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</si>
  <si>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</si>
  <si>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</si>
  <si>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</si>
  <si>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</si>
  <si>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</si>
  <si>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</si>
  <si>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</si>
  <si>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</si>
  <si>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</si>
  <si>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</si>
  <si>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</si>
  <si>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</si>
  <si>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</si>
  <si>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</si>
  <si>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</si>
  <si>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</si>
  <si>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</si>
  <si>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</si>
  <si>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</si>
  <si>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</si>
  <si>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</si>
  <si>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</si>
  <si>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</si>
  <si>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</si>
  <si>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</si>
  <si>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</si>
  <si>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</si>
  <si>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</si>
  <si>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</si>
  <si>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</si>
  <si>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</si>
  <si>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</si>
  <si>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</si>
  <si>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</si>
  <si>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</si>
  <si>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</si>
  <si>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</si>
  <si>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</si>
  <si>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</si>
  <si>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</si>
  <si>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</si>
  <si>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</si>
  <si>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</si>
  <si>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</si>
  <si>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</si>
  <si>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</si>
  <si>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</si>
  <si>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</si>
  <si>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</si>
  <si>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</si>
  <si>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</si>
  <si>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</si>
  <si>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</si>
  <si>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</si>
  <si>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</si>
  <si>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</si>
  <si>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</si>
  <si>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</si>
  <si>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</si>
  <si>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</si>
  <si>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</si>
  <si>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</si>
  <si>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</si>
  <si>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</si>
  <si>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</si>
  <si>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</si>
  <si>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</si>
  <si>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</si>
  <si>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</si>
  <si>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</si>
  <si>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</si>
  <si>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</si>
  <si>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</si>
  <si>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</si>
  <si>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</si>
  <si>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</si>
  <si>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</si>
  <si>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</si>
  <si>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</si>
  <si>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</si>
  <si>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</si>
  <si>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</si>
  <si>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</si>
  <si>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</si>
  <si>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</si>
  <si>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</si>
  <si>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</si>
  <si>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</si>
  <si>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</si>
  <si>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</si>
  <si>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</si>
  <si>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</si>
  <si>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</si>
  <si>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</si>
  <si>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</si>
  <si>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</si>
  <si>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</si>
  <si>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</si>
  <si>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</si>
  <si>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</si>
  <si>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</si>
  <si>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</si>
  <si>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</si>
  <si>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</si>
  <si>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</si>
  <si>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</si>
  <si>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</si>
  <si>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</si>
  <si>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</si>
  <si>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</si>
  <si>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</si>
  <si>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</si>
  <si>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</si>
  <si>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</si>
  <si>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</si>
  <si>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</si>
  <si>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</si>
  <si>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</si>
  <si>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</si>
  <si>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</si>
  <si>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</si>
  <si>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</si>
  <si>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</si>
  <si>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</si>
  <si>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</si>
  <si>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</si>
  <si>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</si>
  <si>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</si>
  <si>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</si>
  <si>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</si>
  <si>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</si>
  <si>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</si>
  <si>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</si>
  <si>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</si>
  <si>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</si>
  <si>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</si>
  <si>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</si>
  <si>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</si>
  <si>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</si>
  <si>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</si>
  <si>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</si>
  <si>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</si>
  <si>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</si>
  <si>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</si>
  <si>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</si>
  <si>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</si>
  <si>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</si>
  <si>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</si>
  <si>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</si>
  <si>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</si>
  <si>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</si>
  <si>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</si>
  <si>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</si>
  <si>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</si>
  <si>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</si>
  <si>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</si>
  <si>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</si>
  <si>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</si>
  <si>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</si>
  <si>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</si>
  <si>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</si>
  <si>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</si>
  <si>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</si>
  <si>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</si>
  <si>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</si>
  <si>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</si>
  <si>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</si>
  <si>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</si>
  <si>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</si>
  <si>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</si>
  <si>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</si>
  <si>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5.74</t>
  </si>
  <si>
    <t>▲ 3.57</t>
  </si>
  <si>
    <t>一般会計</t>
  </si>
  <si>
    <t>水道事業会計</t>
  </si>
  <si>
    <t>国民健康保険特別会計（事業勘定）</t>
  </si>
  <si>
    <t>介護保険特別会計</t>
  </si>
  <si>
    <t>下水道事業特別会計</t>
  </si>
  <si>
    <t>介護サービス事業特別会計</t>
  </si>
  <si>
    <t>後期高齢者医療特別会計</t>
  </si>
  <si>
    <t>砂沼サンビーチ特別会計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</si>
  <si>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</si>
  <si>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</si>
  <si>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</si>
  <si>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</si>
  <si>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</si>
  <si>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</si>
  <si>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</si>
  <si>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31"/>
  </si>
  <si>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</si>
  <si>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31"/>
  </si>
  <si>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</si>
  <si>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1"/>
  </si>
  <si>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31"/>
  </si>
  <si>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31"/>
  </si>
  <si>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31"/>
  </si>
  <si>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31"/>
  </si>
  <si>
    <t>下妻地方広域事務組合　フィットネスパーク・きぬ</t>
    <rPh sb="0" eb="2">
      <t>シモツマ</t>
    </rPh>
    <rPh sb="2" eb="4">
      <t>チホウ</t>
    </rPh>
    <rPh sb="4" eb="6">
      <t>コウイキ</t>
    </rPh>
    <rPh sb="6" eb="8">
      <t>ジム</t>
    </rPh>
    <rPh sb="8" eb="10">
      <t>クミアイ</t>
    </rPh>
    <phoneticPr fontId="31"/>
  </si>
  <si>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31"/>
  </si>
  <si>
    <t>下妻地方広域事務組合　クリーンポート・きぬ</t>
    <rPh sb="0" eb="2">
      <t>シモツマ</t>
    </rPh>
    <rPh sb="2" eb="4">
      <t>チホウ</t>
    </rPh>
    <rPh sb="4" eb="6">
      <t>コウイキ</t>
    </rPh>
    <rPh sb="6" eb="8">
      <t>ジム</t>
    </rPh>
    <rPh sb="8" eb="10">
      <t>クミアイ</t>
    </rPh>
    <phoneticPr fontId="31"/>
  </si>
  <si>
    <t>下妻地方広域事務組合　ヘキサホール・きぬ</t>
    <rPh sb="0" eb="2">
      <t>シモツマ</t>
    </rPh>
    <rPh sb="2" eb="4">
      <t>チホウ</t>
    </rPh>
    <rPh sb="4" eb="6">
      <t>コウイキ</t>
    </rPh>
    <rPh sb="6" eb="8">
      <t>ジム</t>
    </rPh>
    <rPh sb="8" eb="10">
      <t>クミアイ</t>
    </rPh>
    <phoneticPr fontId="31"/>
  </si>
  <si>
    <t>下妻地方広域事務組合　クリーンパーク・きぬ</t>
    <rPh sb="0" eb="2">
      <t>シモツマ</t>
    </rPh>
    <rPh sb="2" eb="4">
      <t>チホウ</t>
    </rPh>
    <rPh sb="4" eb="6">
      <t>コウイキ</t>
    </rPh>
    <rPh sb="6" eb="8">
      <t>ジム</t>
    </rPh>
    <rPh sb="8" eb="10">
      <t>クミアイ</t>
    </rPh>
    <phoneticPr fontId="31"/>
  </si>
  <si>
    <t>下妻市開発公社</t>
    <rPh sb="0" eb="3">
      <t>シモツマシ</t>
    </rPh>
    <rPh sb="3" eb="5">
      <t>カイハツ</t>
    </rPh>
    <rPh sb="5" eb="7">
      <t>コウシャ</t>
    </rPh>
    <phoneticPr fontId="18"/>
  </si>
  <si>
    <t>ふれあい下妻</t>
    <rPh sb="4" eb="6">
      <t>シモツマ</t>
    </rPh>
    <phoneticPr fontId="18"/>
  </si>
  <si>
    <t>庁舎建設基金</t>
    <rPh sb="0" eb="2">
      <t>チョウシャ</t>
    </rPh>
    <rPh sb="2" eb="4">
      <t>ケンセツ</t>
    </rPh>
    <rPh sb="4" eb="6">
      <t>キキン</t>
    </rPh>
    <phoneticPr fontId="2"/>
  </si>
  <si>
    <t>地域振興基金</t>
    <rPh sb="0" eb="2">
      <t>チイキ</t>
    </rPh>
    <rPh sb="2" eb="4">
      <t>シンコウ</t>
    </rPh>
    <rPh sb="4" eb="6">
      <t>キキン</t>
    </rPh>
    <phoneticPr fontId="2"/>
  </si>
  <si>
    <t>義務教育施設整備事業基金</t>
    <rPh sb="0" eb="2">
      <t>ギム</t>
    </rPh>
    <rPh sb="2" eb="4">
      <t>キョウイク</t>
    </rPh>
    <rPh sb="4" eb="6">
      <t>シセツ</t>
    </rPh>
    <rPh sb="6" eb="8">
      <t>セイビ</t>
    </rPh>
    <rPh sb="8" eb="10">
      <t>ジギョウ</t>
    </rPh>
    <rPh sb="10" eb="12">
      <t>キキン</t>
    </rPh>
    <phoneticPr fontId="2"/>
  </si>
  <si>
    <t>地域福祉基金</t>
    <rPh sb="0" eb="2">
      <t>チイキ</t>
    </rPh>
    <rPh sb="2" eb="4">
      <t>フクシ</t>
    </rPh>
    <rPh sb="4" eb="6">
      <t>キキン</t>
    </rPh>
    <phoneticPr fontId="2"/>
  </si>
  <si>
    <t>ﾋﾞｱｽﾊﾟｰｸしもつま及び道の駅しもつま維持管理基金</t>
    <rPh sb="12" eb="13">
      <t>オヨ</t>
    </rPh>
    <rPh sb="14" eb="15">
      <t>ミチ</t>
    </rPh>
    <rPh sb="16" eb="17">
      <t>エキ</t>
    </rPh>
    <rPh sb="21" eb="23">
      <t>イジ</t>
    </rPh>
    <rPh sb="23" eb="25">
      <t>カンリ</t>
    </rPh>
    <rPh sb="25" eb="27">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</si>
  <si>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</si>
  <si>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</si>
  <si>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</si>
  <si>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</si>
  <si>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</si>
  <si>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</si>
  <si>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</si>
  <si>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</si>
  <si>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</si>
  <si>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において元金残高が減少したことにより公営企業債等繰入見込額が低下したことから前年度より7.3ポイントの減となった。しかし、本市の将来負担率は地方債残高が大きいため類似団体内平均値を毎年上回っている。
　有形固定資産減価償却率は、学校施設を除いて減価償却を上回る更新が行われなかったため、総じて昨年度に比べて1.3ポイント上昇することとなった。
　資産の更新に地方債を活用することで将来負担は増え、有形固定資産減価償却率は下がる傾向となるが、財政の健全化と公共施設の適正管理の観点から、今後も二つの指標に留意しながら公共施設マネジメント基本方針を推進していく。</t>
    <rPh sb="1" eb="3">
      <t>ショウライ</t>
    </rPh>
    <rPh sb="3" eb="5">
      <t>フタン</t>
    </rPh>
    <rPh sb="5" eb="7">
      <t>ヒリツ</t>
    </rPh>
    <rPh sb="9" eb="12">
      <t>ゲスイドウ</t>
    </rPh>
    <rPh sb="12" eb="14">
      <t>ジギョウ</t>
    </rPh>
    <rPh sb="18" eb="20">
      <t>ガンキン</t>
    </rPh>
    <rPh sb="20" eb="22">
      <t>ザンダカ</t>
    </rPh>
    <rPh sb="23" eb="25">
      <t>ゲンショウ</t>
    </rPh>
    <rPh sb="32" eb="34">
      <t>コウエイ</t>
    </rPh>
    <rPh sb="34" eb="36">
      <t>キギョウ</t>
    </rPh>
    <rPh sb="36" eb="37">
      <t>サイ</t>
    </rPh>
    <rPh sb="37" eb="38">
      <t>トウ</t>
    </rPh>
    <rPh sb="38" eb="40">
      <t>クリイレ</t>
    </rPh>
    <rPh sb="40" eb="42">
      <t>ミコ</t>
    </rPh>
    <rPh sb="42" eb="43">
      <t>ガク</t>
    </rPh>
    <rPh sb="44" eb="46">
      <t>テイカ</t>
    </rPh>
    <rPh sb="52" eb="55">
      <t>ゼンネンド</t>
    </rPh>
    <rPh sb="65" eb="66">
      <t>ゲン</t>
    </rPh>
    <rPh sb="75" eb="77">
      <t>ホンシ</t>
    </rPh>
    <rPh sb="78" eb="80">
      <t>ショウライ</t>
    </rPh>
    <rPh sb="80" eb="82">
      <t>フタン</t>
    </rPh>
    <rPh sb="82" eb="83">
      <t>リツ</t>
    </rPh>
    <rPh sb="84" eb="87">
      <t>チホウサイ</t>
    </rPh>
    <rPh sb="87" eb="89">
      <t>ザンダカ</t>
    </rPh>
    <rPh sb="90" eb="91">
      <t>オオ</t>
    </rPh>
    <rPh sb="95" eb="97">
      <t>ルイジ</t>
    </rPh>
    <rPh sb="97" eb="99">
      <t>ダンタイ</t>
    </rPh>
    <rPh sb="99" eb="100">
      <t>ナイ</t>
    </rPh>
    <rPh sb="100" eb="103">
      <t>ヘイキンチ</t>
    </rPh>
    <rPh sb="104" eb="106">
      <t>マイトシ</t>
    </rPh>
    <rPh sb="106" eb="108">
      <t>ウワマワ</t>
    </rPh>
    <rPh sb="115" eb="117">
      <t>ユウケイ</t>
    </rPh>
    <rPh sb="117" eb="119">
      <t>コテイ</t>
    </rPh>
    <rPh sb="119" eb="121">
      <t>シサン</t>
    </rPh>
    <rPh sb="121" eb="123">
      <t>ゲンカ</t>
    </rPh>
    <rPh sb="123" eb="125">
      <t>ショウキャク</t>
    </rPh>
    <rPh sb="125" eb="126">
      <t>リツ</t>
    </rPh>
    <rPh sb="128" eb="130">
      <t>ガッコウ</t>
    </rPh>
    <rPh sb="130" eb="132">
      <t>シセツ</t>
    </rPh>
    <rPh sb="133" eb="134">
      <t>ノゾ</t>
    </rPh>
    <rPh sb="136" eb="138">
      <t>ゲンカ</t>
    </rPh>
    <rPh sb="138" eb="140">
      <t>ショウキャク</t>
    </rPh>
    <rPh sb="141" eb="143">
      <t>ウワマワ</t>
    </rPh>
    <rPh sb="144" eb="146">
      <t>コウシン</t>
    </rPh>
    <rPh sb="147" eb="148">
      <t>オコナ</t>
    </rPh>
    <rPh sb="157" eb="158">
      <t>ソウ</t>
    </rPh>
    <rPh sb="160" eb="163">
      <t>サクネンド</t>
    </rPh>
    <rPh sb="164" eb="165">
      <t>クラ</t>
    </rPh>
    <rPh sb="174" eb="176">
      <t>ジョウショウ</t>
    </rPh>
    <rPh sb="187" eb="189">
      <t>シサン</t>
    </rPh>
    <rPh sb="190" eb="192">
      <t>コウシン</t>
    </rPh>
    <rPh sb="193" eb="196">
      <t>チホウサイ</t>
    </rPh>
    <rPh sb="197" eb="199">
      <t>カツヨウ</t>
    </rPh>
    <rPh sb="204" eb="206">
      <t>ショウライ</t>
    </rPh>
    <rPh sb="206" eb="208">
      <t>フタン</t>
    </rPh>
    <rPh sb="209" eb="210">
      <t>フ</t>
    </rPh>
    <rPh sb="212" eb="214">
      <t>ユウケイ</t>
    </rPh>
    <rPh sb="214" eb="216">
      <t>コテイ</t>
    </rPh>
    <rPh sb="216" eb="218">
      <t>シサン</t>
    </rPh>
    <rPh sb="218" eb="220">
      <t>ゲンカ</t>
    </rPh>
    <rPh sb="220" eb="222">
      <t>ショウキャク</t>
    </rPh>
    <rPh sb="222" eb="223">
      <t>リツ</t>
    </rPh>
    <rPh sb="224" eb="225">
      <t>サ</t>
    </rPh>
    <rPh sb="227" eb="229">
      <t>ケイコウ</t>
    </rPh>
    <rPh sb="234" eb="236">
      <t>ザイセイ</t>
    </rPh>
    <rPh sb="237" eb="240">
      <t>ケンゼンカ</t>
    </rPh>
    <rPh sb="241" eb="243">
      <t>コウキョウ</t>
    </rPh>
    <rPh sb="243" eb="245">
      <t>シセツ</t>
    </rPh>
    <rPh sb="246" eb="248">
      <t>テキセイ</t>
    </rPh>
    <rPh sb="248" eb="250">
      <t>カンリ</t>
    </rPh>
    <rPh sb="251" eb="253">
      <t>カンテン</t>
    </rPh>
    <rPh sb="256" eb="258">
      <t>コンゴ</t>
    </rPh>
    <rPh sb="259" eb="260">
      <t>フタ</t>
    </rPh>
    <rPh sb="262" eb="264">
      <t>シヒョウ</t>
    </rPh>
    <rPh sb="265" eb="267">
      <t>リュウイ</t>
    </rPh>
    <rPh sb="271" eb="273">
      <t>コウキョウ</t>
    </rPh>
    <rPh sb="273" eb="275">
      <t>シセツ</t>
    </rPh>
    <rPh sb="281" eb="285">
      <t>キホンホウシン</t>
    </rPh>
    <rPh sb="286" eb="288">
      <t>スイシン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</si>
  <si>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</si>
  <si>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</si>
  <si>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</si>
  <si>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</si>
  <si>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</si>
  <si>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</si>
  <si>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本市の将来負担比率及び実質公債費比率を押し上げる要因となっていた、一部事務組合の元利償還金に対する負担金が平成28年度で終了し、両指標については底値を迎えた。</t>
    </r>
    <r>
      <rPr>
        <sz val="11"/>
        <rFont val="ＭＳ Ｐゴシック"/>
        <family val="3"/>
        <charset val="128"/>
      </rPr>
      <t>今後は、防災行政無線デジタル化事業、庁舎建設事業と立て続けに大規模事業が実施されることにより両指標の増加が予測されことから、地方債の発行を行う際には財政措置が見込まれる地方債の活用を前提とし、公債費を超えない借入額に抑えるなどして地方債残高の縮小を図るとともに、充当可能基金の適正な積立てにより安定的財政基盤の確立を目指していく。</t>
    </r>
    <rPh sb="1" eb="3">
      <t>ホンシ</t>
    </rPh>
    <rPh sb="4" eb="6">
      <t>ショウライ</t>
    </rPh>
    <rPh sb="6" eb="8">
      <t>フタン</t>
    </rPh>
    <rPh sb="8" eb="10">
      <t>ヒリツ</t>
    </rPh>
    <rPh sb="10" eb="11">
      <t>オヨ</t>
    </rPh>
    <rPh sb="12" eb="14">
      <t>ジッシツ</t>
    </rPh>
    <rPh sb="14" eb="17">
      <t>コウサイヒ</t>
    </rPh>
    <rPh sb="17" eb="19">
      <t>ヒリツ</t>
    </rPh>
    <rPh sb="20" eb="21">
      <t>オ</t>
    </rPh>
    <rPh sb="22" eb="23">
      <t>ア</t>
    </rPh>
    <rPh sb="25" eb="27">
      <t>ヨウイン</t>
    </rPh>
    <rPh sb="34" eb="36">
      <t>イチブ</t>
    </rPh>
    <rPh sb="36" eb="38">
      <t>ジム</t>
    </rPh>
    <rPh sb="38" eb="40">
      <t>クミアイ</t>
    </rPh>
    <rPh sb="41" eb="43">
      <t>ガンリ</t>
    </rPh>
    <rPh sb="43" eb="46">
      <t>ショウカンキン</t>
    </rPh>
    <rPh sb="47" eb="48">
      <t>タイ</t>
    </rPh>
    <rPh sb="50" eb="53">
      <t>フタンキン</t>
    </rPh>
    <rPh sb="54" eb="56">
      <t>ヘイセイ</t>
    </rPh>
    <rPh sb="58" eb="60">
      <t>ネンド</t>
    </rPh>
    <rPh sb="61" eb="63">
      <t>シュウリョウ</t>
    </rPh>
    <rPh sb="65" eb="66">
      <t>リョウ</t>
    </rPh>
    <rPh sb="66" eb="68">
      <t>シヒョウ</t>
    </rPh>
    <rPh sb="73" eb="75">
      <t>ソコネ</t>
    </rPh>
    <rPh sb="76" eb="77">
      <t>ムカ</t>
    </rPh>
    <rPh sb="80" eb="82">
      <t>コンゴ</t>
    </rPh>
    <rPh sb="84" eb="86">
      <t>ボウサイ</t>
    </rPh>
    <rPh sb="86" eb="88">
      <t>ギョウセイ</t>
    </rPh>
    <rPh sb="88" eb="90">
      <t>ムセン</t>
    </rPh>
    <rPh sb="94" eb="95">
      <t>カ</t>
    </rPh>
    <rPh sb="95" eb="97">
      <t>ジギョウ</t>
    </rPh>
    <rPh sb="98" eb="100">
      <t>チョウシャ</t>
    </rPh>
    <rPh sb="100" eb="102">
      <t>ケンセツ</t>
    </rPh>
    <rPh sb="102" eb="104">
      <t>ジギョウ</t>
    </rPh>
    <rPh sb="105" eb="106">
      <t>タ</t>
    </rPh>
    <rPh sb="107" eb="108">
      <t>ツヅ</t>
    </rPh>
    <rPh sb="110" eb="113">
      <t>ダイキボ</t>
    </rPh>
    <rPh sb="113" eb="115">
      <t>ジギョウ</t>
    </rPh>
    <rPh sb="116" eb="118">
      <t>ジッシ</t>
    </rPh>
    <rPh sb="126" eb="127">
      <t>リョウ</t>
    </rPh>
    <rPh sb="127" eb="129">
      <t>シヒョウ</t>
    </rPh>
    <rPh sb="130" eb="132">
      <t>ゾウカ</t>
    </rPh>
    <rPh sb="133" eb="135">
      <t>ヨソク</t>
    </rPh>
    <rPh sb="171" eb="173">
      <t>ゼンテイ</t>
    </rPh>
    <rPh sb="176" eb="179">
      <t>コウサイヒ</t>
    </rPh>
    <rPh sb="180" eb="181">
      <t>コ</t>
    </rPh>
    <rPh sb="184" eb="186">
      <t>カリイレ</t>
    </rPh>
    <rPh sb="186" eb="187">
      <t>ガク</t>
    </rPh>
    <rPh sb="188" eb="189">
      <t>オサ</t>
    </rPh>
    <rPh sb="195" eb="198">
      <t>チホウサイ</t>
    </rPh>
    <rPh sb="198" eb="200">
      <t>ザンダカ</t>
    </rPh>
    <rPh sb="201" eb="203">
      <t>シュクショウ</t>
    </rPh>
    <rPh sb="204" eb="205">
      <t>ハカ</t>
    </rPh>
    <rPh sb="211" eb="213">
      <t>ジュウトウ</t>
    </rPh>
    <rPh sb="213" eb="215">
      <t>カノウ</t>
    </rPh>
    <rPh sb="215" eb="217">
      <t>キキン</t>
    </rPh>
    <rPh sb="218" eb="220">
      <t>テキセイ</t>
    </rPh>
    <rPh sb="221" eb="223">
      <t>ツミタ</t>
    </rPh>
    <rPh sb="227" eb="230">
      <t>アンテイテキ</t>
    </rPh>
    <rPh sb="230" eb="232">
      <t>ザイセイ</t>
    </rPh>
    <rPh sb="232" eb="234">
      <t>キバン</t>
    </rPh>
    <rPh sb="235" eb="237">
      <t>カクリツ</t>
    </rPh>
    <rPh sb="238" eb="240">
      <t>メザ</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</si>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</sst>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BC06-4F52-AF9D-B298106B43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68673</c:v>
                </c:pt>
                <c:pt idx="1">
                  <c:v>62807</c:v>
                </c:pt>
                <c:pt idx="2">
                  <c:v>74702</c:v>
                </c:pt>
                <c:pt idx="3">
                  <c:v>84693</c:v>
                </c:pt>
                <c:pt idx="4">
                  <c:v>49584</c:v>
                </c:pt>
              </c:numCache>
            </c:numRef>
          </c:val>
          <c:smooth val="0"/>
          <c:extLst xmlns:c16r2="http://schemas.microsoft.com/office/drawing/2015/06/chart">
            <c:ext xmlns:c16="http://schemas.microsoft.com/office/drawing/2014/chart" uri="{C3380CC4-5D6E-409C-BE32-E72D297353CC}">
              <c16:uniqueId val="{00000001-BC06-4F52-AF9D-B298106B4390}"/>
            </c:ext>
          </c:extLst>
        </c:ser>
        <c:dLbls>
          <c:showLegendKey val="0"/>
          <c:showVal val="0"/>
          <c:showCatName val="0"/>
          <c:showSerName val="0"/>
          <c:showPercent val="0"/>
          <c:showBubbleSize val="0"/>
        </c:dLbls>
        <c:marker val="1"/>
        <c:smooth val="0"/>
        <c:axId val="368966072"/>
        <c:axId val="368962544"/>
      </c:lineChart>
      <c:catAx>
        <c:axId val="36896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962544"/>
        <c:crosses val="autoZero"/>
        <c:auto val="1"/>
        <c:lblAlgn val="ctr"/>
        <c:lblOffset val="100"/>
        <c:tickLblSkip val="1"/>
        <c:tickMarkSkip val="1"/>
        <c:noMultiLvlLbl val="0"/>
      </c:catAx>
      <c:valAx>
        <c:axId val="368962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96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8.02</c:v>
                </c:pt>
                <c:pt idx="1">
                  <c:v>11.64</c:v>
                </c:pt>
                <c:pt idx="2">
                  <c:v>8.31</c:v>
                </c:pt>
                <c:pt idx="3">
                  <c:v>10.43</c:v>
                </c:pt>
                <c:pt idx="4">
                  <c:v>10.53</c:v>
                </c:pt>
              </c:numCache>
            </c:numRef>
          </c:val>
          <c:extLst xmlns:c16r2="http://schemas.microsoft.com/office/drawing/2015/06/chart">
            <c:ext xmlns:c16="http://schemas.microsoft.com/office/drawing/2014/chart" uri="{C3380CC4-5D6E-409C-BE32-E72D297353CC}">
              <c16:uniqueId val="{00000000-C1BD-44B3-A022-75D8ABCD3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14.17</c:v>
                </c:pt>
                <c:pt idx="1">
                  <c:v>14.59</c:v>
                </c:pt>
                <c:pt idx="2">
                  <c:v>14.91</c:v>
                </c:pt>
                <c:pt idx="3">
                  <c:v>14.96</c:v>
                </c:pt>
                <c:pt idx="4">
                  <c:v>14.88</c:v>
                </c:pt>
              </c:numCache>
            </c:numRef>
          </c:val>
          <c:extLst xmlns:c16r2="http://schemas.microsoft.com/office/drawing/2015/06/chart">
            <c:ext xmlns:c16="http://schemas.microsoft.com/office/drawing/2014/chart" uri="{C3380CC4-5D6E-409C-BE32-E72D297353CC}">
              <c16:uniqueId val="{00000001-C1BD-44B3-A022-75D8ABCD3C42}"/>
            </c:ext>
          </c:extLst>
        </c:ser>
        <c:dLbls>
          <c:showLegendKey val="0"/>
          <c:showVal val="0"/>
          <c:showCatName val="0"/>
          <c:showSerName val="0"/>
          <c:showPercent val="0"/>
          <c:showBubbleSize val="0"/>
        </c:dLbls>
        <c:gapWidth val="250"/>
        <c:overlap val="100"/>
        <c:axId val="368964504"/>
        <c:axId val="470856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-5.74</c:v>
                </c:pt>
                <c:pt idx="1">
                  <c:v>4.45</c:v>
                </c:pt>
                <c:pt idx="2">
                  <c:v>-3.57</c:v>
                </c:pt>
                <c:pt idx="3">
                  <c:v>2.1</c:v>
                </c:pt>
                <c:pt idx="4">
                  <c:v>0.17</c:v>
                </c:pt>
              </c:numCache>
            </c:numRef>
          </c:val>
          <c:smooth val="0"/>
          <c:extLst xmlns:c16r2="http://schemas.microsoft.com/office/drawing/2015/06/chart">
            <c:ext xmlns:c16="http://schemas.microsoft.com/office/drawing/2014/chart" uri="{C3380CC4-5D6E-409C-BE32-E72D297353CC}">
              <c16:uniqueId val="{00000002-C1BD-44B3-A022-75D8ABCD3C42}"/>
            </c:ext>
          </c:extLst>
        </c:ser>
        <c:dLbls>
          <c:showLegendKey val="0"/>
          <c:showVal val="0"/>
          <c:showCatName val="0"/>
          <c:showSerName val="0"/>
          <c:showPercent val="0"/>
          <c:showBubbleSize val="0"/>
        </c:dLbls>
        <c:marker val="1"/>
        <c:smooth val="0"/>
        <c:axId val="368964504"/>
        <c:axId val="470856344"/>
      </c:lineChart>
      <c:catAx>
        <c:axId val="36896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856344"/>
        <c:crosses val="autoZero"/>
        <c:auto val="1"/>
        <c:lblAlgn val="ctr"/>
        <c:lblOffset val="100"/>
        <c:tickLblSkip val="1"/>
        <c:tickMarkSkip val="1"/>
        <c:noMultiLvlLbl val="0"/>
      </c:catAx>
      <c:valAx>
        <c:axId val="470856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96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5CF-4EC4-A4F1-89C31B91C0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CF-4EC4-A4F1-89C31B91C070}"/>
            </c:ext>
          </c:extLst>
        </c:ser>
        <c:ser>
          <c:idx val="2"/>
          <c:order val="2"/>
          <c:tx>
            <c:strRef>
              <c:f>データシート!$A$29</c:f>
              <c:strCache>
                <c:ptCount val="1"/>
                <c:pt idx="0">
                  <c:v>砂沼サンビーチ特別会計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0.63</c:v>
                </c:pt>
                <c:pt idx="2">
                  <c:v>#N/A</c:v>
                </c:pt>
                <c:pt idx="3">
                  <c:v>0.59</c:v>
                </c:pt>
                <c:pt idx="4">
                  <c:v>#N/A</c:v>
                </c:pt>
                <c:pt idx="5">
                  <c:v>0.19</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45CF-4EC4-A4F1-89C31B91C0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45CF-4EC4-A4F1-89C31B91C070}"/>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45CF-4EC4-A4F1-89C31B91C07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0.2</c:v>
                </c:pt>
                <c:pt idx="4">
                  <c:v>#N/A</c:v>
                </c:pt>
                <c:pt idx="5">
                  <c:v>0.19</c:v>
                </c:pt>
                <c:pt idx="6">
                  <c:v>#N/A</c:v>
                </c:pt>
                <c:pt idx="7">
                  <c:v>0.24</c:v>
                </c:pt>
                <c:pt idx="8">
                  <c:v>#N/A</c:v>
                </c:pt>
                <c:pt idx="9">
                  <c:v>0.26</c:v>
                </c:pt>
              </c:numCache>
            </c:numRef>
          </c:val>
          <c:extLst xmlns:c16r2="http://schemas.microsoft.com/office/drawing/2015/06/chart">
            <c:ext xmlns:c16="http://schemas.microsoft.com/office/drawing/2014/chart" uri="{C3380CC4-5D6E-409C-BE32-E72D297353CC}">
              <c16:uniqueId val="{00000005-45CF-4EC4-A4F1-89C31B91C0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1.81</c:v>
                </c:pt>
                <c:pt idx="4">
                  <c:v>#N/A</c:v>
                </c:pt>
                <c:pt idx="5">
                  <c:v>1.4</c:v>
                </c:pt>
                <c:pt idx="6">
                  <c:v>#N/A</c:v>
                </c:pt>
                <c:pt idx="7">
                  <c:v>0.73</c:v>
                </c:pt>
                <c:pt idx="8">
                  <c:v>#N/A</c:v>
                </c:pt>
                <c:pt idx="9">
                  <c:v>0.52</c:v>
                </c:pt>
              </c:numCache>
            </c:numRef>
          </c:val>
          <c:extLst xmlns:c16r2="http://schemas.microsoft.com/office/drawing/2015/06/chart">
            <c:ext xmlns:c16="http://schemas.microsoft.com/office/drawing/2014/chart" uri="{C3380CC4-5D6E-409C-BE32-E72D297353CC}">
              <c16:uniqueId val="{00000006-45CF-4EC4-A4F1-89C31B91C070}"/>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4.8499999999999996</c:v>
                </c:pt>
                <c:pt idx="2">
                  <c:v>#N/A</c:v>
                </c:pt>
                <c:pt idx="3">
                  <c:v>4.17</c:v>
                </c:pt>
                <c:pt idx="4">
                  <c:v>#N/A</c:v>
                </c:pt>
                <c:pt idx="5">
                  <c:v>5.17</c:v>
                </c:pt>
                <c:pt idx="6">
                  <c:v>#N/A</c:v>
                </c:pt>
                <c:pt idx="7">
                  <c:v>6.07</c:v>
                </c:pt>
                <c:pt idx="8">
                  <c:v>#N/A</c:v>
                </c:pt>
                <c:pt idx="9">
                  <c:v>0.8</c:v>
                </c:pt>
              </c:numCache>
            </c:numRef>
          </c:val>
          <c:extLst xmlns:c16r2="http://schemas.microsoft.com/office/drawing/2015/06/chart">
            <c:ext xmlns:c16="http://schemas.microsoft.com/office/drawing/2014/chart" uri="{C3380CC4-5D6E-409C-BE32-E72D297353CC}">
              <c16:uniqueId val="{00000007-45CF-4EC4-A4F1-89C31B91C07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4.1399999999999997</c:v>
                </c:pt>
                <c:pt idx="2">
                  <c:v>#N/A</c:v>
                </c:pt>
                <c:pt idx="3">
                  <c:v>3.79</c:v>
                </c:pt>
                <c:pt idx="4">
                  <c:v>#N/A</c:v>
                </c:pt>
                <c:pt idx="5">
                  <c:v>3.65</c:v>
                </c:pt>
                <c:pt idx="6">
                  <c:v>#N/A</c:v>
                </c:pt>
                <c:pt idx="7">
                  <c:v>3.61</c:v>
                </c:pt>
                <c:pt idx="8">
                  <c:v>#N/A</c:v>
                </c:pt>
                <c:pt idx="9">
                  <c:v>3.68</c:v>
                </c:pt>
              </c:numCache>
            </c:numRef>
          </c:val>
          <c:extLst xmlns:c16r2="http://schemas.microsoft.com/office/drawing/2015/06/chart">
            <c:ext xmlns:c16="http://schemas.microsoft.com/office/drawing/2014/chart" uri="{C3380CC4-5D6E-409C-BE32-E72D297353CC}">
              <c16:uniqueId val="{00000008-45CF-4EC4-A4F1-89C31B91C0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7.38</c:v>
                </c:pt>
                <c:pt idx="2">
                  <c:v>#N/A</c:v>
                </c:pt>
                <c:pt idx="3">
                  <c:v>11.04</c:v>
                </c:pt>
                <c:pt idx="4">
                  <c:v>#N/A</c:v>
                </c:pt>
                <c:pt idx="5">
                  <c:v>8.11</c:v>
                </c:pt>
                <c:pt idx="6">
                  <c:v>#N/A</c:v>
                </c:pt>
                <c:pt idx="7">
                  <c:v>10.39</c:v>
                </c:pt>
                <c:pt idx="8">
                  <c:v>#N/A</c:v>
                </c:pt>
                <c:pt idx="9">
                  <c:v>10.49</c:v>
                </c:pt>
              </c:numCache>
            </c:numRef>
          </c:val>
          <c:extLst xmlns:c16r2="http://schemas.microsoft.com/office/drawing/2015/06/chart">
            <c:ext xmlns:c16="http://schemas.microsoft.com/office/drawing/2014/chart" uri="{C3380CC4-5D6E-409C-BE32-E72D297353CC}">
              <c16:uniqueId val="{00000009-45CF-4EC4-A4F1-89C31B91C070}"/>
            </c:ext>
          </c:extLst>
        </c:ser>
        <c:dLbls>
          <c:showLegendKey val="0"/>
          <c:showVal val="0"/>
          <c:showCatName val="0"/>
          <c:showSerName val="0"/>
          <c:showPercent val="0"/>
          <c:showBubbleSize val="0"/>
        </c:dLbls>
        <c:gapWidth val="150"/>
        <c:overlap val="100"/>
        <c:axId val="470855560"/>
        <c:axId val="470854776"/>
      </c:barChart>
      <c:catAx>
        <c:axId val="47085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54776"/>
        <c:crosses val="autoZero"/>
        <c:auto val="1"/>
        <c:lblAlgn val="ctr"/>
        <c:lblOffset val="100"/>
        <c:tickLblSkip val="1"/>
        <c:tickMarkSkip val="1"/>
        <c:noMultiLvlLbl val="0"/>
      </c:catAx>
      <c:valAx>
        <c:axId val="470854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55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1389</c:v>
                </c:pt>
                <c:pt idx="5">
                  <c:v>1367</c:v>
                </c:pt>
                <c:pt idx="8">
                  <c:v>1330</c:v>
                </c:pt>
                <c:pt idx="11">
                  <c:v>1419</c:v>
                </c:pt>
                <c:pt idx="14">
                  <c:v>1446</c:v>
                </c:pt>
              </c:numCache>
            </c:numRef>
          </c:val>
          <c:extLst xmlns:c16r2="http://schemas.microsoft.com/office/drawing/2015/06/chart">
            <c:ext xmlns:c16="http://schemas.microsoft.com/office/drawing/2014/chart" uri="{C3380CC4-5D6E-409C-BE32-E72D297353CC}">
              <c16:uniqueId val="{00000000-A571-4C0C-A831-D9A3CA1742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71-4C0C-A831-D9A3CA1742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33</c:v>
                </c:pt>
                <c:pt idx="6">
                  <c:v>28</c:v>
                </c:pt>
                <c:pt idx="9">
                  <c:v>23</c:v>
                </c:pt>
                <c:pt idx="12">
                  <c:v>31</c:v>
                </c:pt>
              </c:numCache>
            </c:numRef>
          </c:val>
          <c:extLst xmlns:c16r2="http://schemas.microsoft.com/office/drawing/2015/06/chart">
            <c:ext xmlns:c16="http://schemas.microsoft.com/office/drawing/2014/chart" uri="{C3380CC4-5D6E-409C-BE32-E72D297353CC}">
              <c16:uniqueId val="{00000002-A571-4C0C-A831-D9A3CA1742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135</c:v>
                </c:pt>
                <c:pt idx="3">
                  <c:v>102</c:v>
                </c:pt>
                <c:pt idx="6">
                  <c:v>38</c:v>
                </c:pt>
                <c:pt idx="9">
                  <c:v>35</c:v>
                </c:pt>
                <c:pt idx="12">
                  <c:v>39</c:v>
                </c:pt>
              </c:numCache>
            </c:numRef>
          </c:val>
          <c:extLst xmlns:c16r2="http://schemas.microsoft.com/office/drawing/2015/06/chart">
            <c:ext xmlns:c16="http://schemas.microsoft.com/office/drawing/2014/chart" uri="{C3380CC4-5D6E-409C-BE32-E72D297353CC}">
              <c16:uniqueId val="{00000003-A571-4C0C-A831-D9A3CA1742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348</c:v>
                </c:pt>
                <c:pt idx="3">
                  <c:v>326</c:v>
                </c:pt>
                <c:pt idx="6">
                  <c:v>347</c:v>
                </c:pt>
                <c:pt idx="9">
                  <c:v>373</c:v>
                </c:pt>
                <c:pt idx="12">
                  <c:v>379</c:v>
                </c:pt>
              </c:numCache>
            </c:numRef>
          </c:val>
          <c:extLst xmlns:c16r2="http://schemas.microsoft.com/office/drawing/2015/06/chart">
            <c:ext xmlns:c16="http://schemas.microsoft.com/office/drawing/2014/chart" uri="{C3380CC4-5D6E-409C-BE32-E72D297353CC}">
              <c16:uniqueId val="{00000004-A571-4C0C-A831-D9A3CA1742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71-4C0C-A831-D9A3CA1742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71-4C0C-A831-D9A3CA1742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1706</c:v>
                </c:pt>
                <c:pt idx="3">
                  <c:v>1617</c:v>
                </c:pt>
                <c:pt idx="6">
                  <c:v>1627</c:v>
                </c:pt>
                <c:pt idx="9">
                  <c:v>1661</c:v>
                </c:pt>
                <c:pt idx="12">
                  <c:v>1704</c:v>
                </c:pt>
              </c:numCache>
            </c:numRef>
          </c:val>
          <c:extLst xmlns:c16r2="http://schemas.microsoft.com/office/drawing/2015/06/chart">
            <c:ext xmlns:c16="http://schemas.microsoft.com/office/drawing/2014/chart" uri="{C3380CC4-5D6E-409C-BE32-E72D297353CC}">
              <c16:uniqueId val="{00000007-A571-4C0C-A831-D9A3CA1742E4}"/>
            </c:ext>
          </c:extLst>
        </c:ser>
        <c:dLbls>
          <c:showLegendKey val="0"/>
          <c:showVal val="0"/>
          <c:showCatName val="0"/>
          <c:showSerName val="0"/>
          <c:showPercent val="0"/>
          <c:showBubbleSize val="0"/>
        </c:dLbls>
        <c:gapWidth val="100"/>
        <c:overlap val="100"/>
        <c:axId val="470858304"/>
        <c:axId val="470858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837</c:v>
                </c:pt>
                <c:pt idx="2">
                  <c:v>#N/A</c:v>
                </c:pt>
                <c:pt idx="3">
                  <c:v>#N/A</c:v>
                </c:pt>
                <c:pt idx="4">
                  <c:v>711</c:v>
                </c:pt>
                <c:pt idx="5">
                  <c:v>#N/A</c:v>
                </c:pt>
                <c:pt idx="6">
                  <c:v>#N/A</c:v>
                </c:pt>
                <c:pt idx="7">
                  <c:v>710</c:v>
                </c:pt>
                <c:pt idx="8">
                  <c:v>#N/A</c:v>
                </c:pt>
                <c:pt idx="9">
                  <c:v>#N/A</c:v>
                </c:pt>
                <c:pt idx="10">
                  <c:v>673</c:v>
                </c:pt>
                <c:pt idx="11">
                  <c:v>#N/A</c:v>
                </c:pt>
                <c:pt idx="12">
                  <c:v>#N/A</c:v>
                </c:pt>
                <c:pt idx="13">
                  <c:v>707</c:v>
                </c:pt>
                <c:pt idx="14">
                  <c:v>#N/A</c:v>
                </c:pt>
              </c:numCache>
            </c:numRef>
          </c:val>
          <c:smooth val="0"/>
          <c:extLst xmlns:c16r2="http://schemas.microsoft.com/office/drawing/2015/06/chart">
            <c:ext xmlns:c16="http://schemas.microsoft.com/office/drawing/2014/chart" uri="{C3380CC4-5D6E-409C-BE32-E72D297353CC}">
              <c16:uniqueId val="{00000008-A571-4C0C-A831-D9A3CA1742E4}"/>
            </c:ext>
          </c:extLst>
        </c:ser>
        <c:dLbls>
          <c:showLegendKey val="0"/>
          <c:showVal val="0"/>
          <c:showCatName val="0"/>
          <c:showSerName val="0"/>
          <c:showPercent val="0"/>
          <c:showBubbleSize val="0"/>
        </c:dLbls>
        <c:marker val="1"/>
        <c:smooth val="0"/>
        <c:axId val="470858304"/>
        <c:axId val="470858696"/>
      </c:lineChart>
      <c:catAx>
        <c:axId val="4708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58696"/>
        <c:crosses val="autoZero"/>
        <c:auto val="1"/>
        <c:lblAlgn val="ctr"/>
        <c:lblOffset val="100"/>
        <c:tickLblSkip val="1"/>
        <c:tickMarkSkip val="1"/>
        <c:noMultiLvlLbl val="0"/>
      </c:catAx>
      <c:valAx>
        <c:axId val="470858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5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17251</c:v>
                </c:pt>
                <c:pt idx="5">
                  <c:v>18004</c:v>
                </c:pt>
                <c:pt idx="8">
                  <c:v>18589</c:v>
                </c:pt>
                <c:pt idx="11">
                  <c:v>18575</c:v>
                </c:pt>
                <c:pt idx="14">
                  <c:v>18354</c:v>
                </c:pt>
              </c:numCache>
            </c:numRef>
          </c:val>
          <c:extLst xmlns:c16r2="http://schemas.microsoft.com/office/drawing/2015/06/chart">
            <c:ext xmlns:c16="http://schemas.microsoft.com/office/drawing/2014/chart" uri="{C3380CC4-5D6E-409C-BE32-E72D297353CC}">
              <c16:uniqueId val="{00000000-1051-4B6D-BDA2-FBB545B5C1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1142</c:v>
                </c:pt>
                <c:pt idx="5">
                  <c:v>1105</c:v>
                </c:pt>
                <c:pt idx="8">
                  <c:v>1119</c:v>
                </c:pt>
                <c:pt idx="11">
                  <c:v>1069</c:v>
                </c:pt>
                <c:pt idx="14">
                  <c:v>1083</c:v>
                </c:pt>
              </c:numCache>
            </c:numRef>
          </c:val>
          <c:extLst xmlns:c16r2="http://schemas.microsoft.com/office/drawing/2015/06/chart">
            <c:ext xmlns:c16="http://schemas.microsoft.com/office/drawing/2014/chart" uri="{C3380CC4-5D6E-409C-BE32-E72D297353CC}">
              <c16:uniqueId val="{00000001-1051-4B6D-BDA2-FBB545B5C1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3048</c:v>
                </c:pt>
                <c:pt idx="5">
                  <c:v>3208</c:v>
                </c:pt>
                <c:pt idx="8">
                  <c:v>3374</c:v>
                </c:pt>
                <c:pt idx="11">
                  <c:v>3610</c:v>
                </c:pt>
                <c:pt idx="14">
                  <c:v>4215</c:v>
                </c:pt>
              </c:numCache>
            </c:numRef>
          </c:val>
          <c:extLst xmlns:c16r2="http://schemas.microsoft.com/office/drawing/2015/06/chart">
            <c:ext xmlns:c16="http://schemas.microsoft.com/office/drawing/2014/chart" uri="{C3380CC4-5D6E-409C-BE32-E72D297353CC}">
              <c16:uniqueId val="{00000002-1051-4B6D-BDA2-FBB545B5C1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51-4B6D-BDA2-FBB545B5C1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51-4B6D-BDA2-FBB545B5C1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172</c:v>
                </c:pt>
                <c:pt idx="3">
                  <c:v>56</c:v>
                </c:pt>
                <c:pt idx="6">
                  <c:v>0</c:v>
                </c:pt>
                <c:pt idx="9">
                  <c:v>100</c:v>
                </c:pt>
                <c:pt idx="12">
                  <c:v>106</c:v>
                </c:pt>
              </c:numCache>
            </c:numRef>
          </c:val>
          <c:extLst xmlns:c16r2="http://schemas.microsoft.com/office/drawing/2015/06/chart">
            <c:ext xmlns:c16="http://schemas.microsoft.com/office/drawing/2014/chart" uri="{C3380CC4-5D6E-409C-BE32-E72D297353CC}">
              <c16:uniqueId val="{00000005-1051-4B6D-BDA2-FBB545B5C1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2879</c:v>
                </c:pt>
                <c:pt idx="3">
                  <c:v>2765</c:v>
                </c:pt>
                <c:pt idx="6">
                  <c:v>2732</c:v>
                </c:pt>
                <c:pt idx="9">
                  <c:v>2730</c:v>
                </c:pt>
                <c:pt idx="12">
                  <c:v>2664</c:v>
                </c:pt>
              </c:numCache>
            </c:numRef>
          </c:val>
          <c:extLst xmlns:c16r2="http://schemas.microsoft.com/office/drawing/2015/06/chart">
            <c:ext xmlns:c16="http://schemas.microsoft.com/office/drawing/2014/chart" uri="{C3380CC4-5D6E-409C-BE32-E72D297353CC}">
              <c16:uniqueId val="{00000006-1051-4B6D-BDA2-FBB545B5C1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241</c:v>
                </c:pt>
                <c:pt idx="3">
                  <c:v>191</c:v>
                </c:pt>
                <c:pt idx="6">
                  <c:v>170</c:v>
                </c:pt>
                <c:pt idx="9">
                  <c:v>154</c:v>
                </c:pt>
                <c:pt idx="12">
                  <c:v>134</c:v>
                </c:pt>
              </c:numCache>
            </c:numRef>
          </c:val>
          <c:extLst xmlns:c16r2="http://schemas.microsoft.com/office/drawing/2015/06/chart">
            <c:ext xmlns:c16="http://schemas.microsoft.com/office/drawing/2014/chart" uri="{C3380CC4-5D6E-409C-BE32-E72D297353CC}">
              <c16:uniqueId val="{00000007-1051-4B6D-BDA2-FBB545B5C1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6417</c:v>
                </c:pt>
                <c:pt idx="3">
                  <c:v>6243</c:v>
                </c:pt>
                <c:pt idx="6">
                  <c:v>5912</c:v>
                </c:pt>
                <c:pt idx="9">
                  <c:v>5758</c:v>
                </c:pt>
                <c:pt idx="12">
                  <c:v>5562</c:v>
                </c:pt>
              </c:numCache>
            </c:numRef>
          </c:val>
          <c:extLst xmlns:c16r2="http://schemas.microsoft.com/office/drawing/2015/06/chart">
            <c:ext xmlns:c16="http://schemas.microsoft.com/office/drawing/2014/chart" uri="{C3380CC4-5D6E-409C-BE32-E72D297353CC}">
              <c16:uniqueId val="{00000008-1051-4B6D-BDA2-FBB545B5C1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328</c:v>
                </c:pt>
                <c:pt idx="3">
                  <c:v>296</c:v>
                </c:pt>
                <c:pt idx="6">
                  <c:v>263</c:v>
                </c:pt>
                <c:pt idx="9">
                  <c:v>241</c:v>
                </c:pt>
                <c:pt idx="12">
                  <c:v>271</c:v>
                </c:pt>
              </c:numCache>
            </c:numRef>
          </c:val>
          <c:extLst xmlns:c16r2="http://schemas.microsoft.com/office/drawing/2015/06/chart">
            <c:ext xmlns:c16="http://schemas.microsoft.com/office/drawing/2014/chart" uri="{C3380CC4-5D6E-409C-BE32-E72D297353CC}">
              <c16:uniqueId val="{00000009-1051-4B6D-BDA2-FBB545B5C1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18683</c:v>
                </c:pt>
                <c:pt idx="3">
                  <c:v>19653</c:v>
                </c:pt>
                <c:pt idx="6">
                  <c:v>20414</c:v>
                </c:pt>
                <c:pt idx="9">
                  <c:v>21762</c:v>
                </c:pt>
                <c:pt idx="12">
                  <c:v>21781</c:v>
                </c:pt>
              </c:numCache>
            </c:numRef>
          </c:val>
          <c:extLst xmlns:c16r2="http://schemas.microsoft.com/office/drawing/2015/06/chart">
            <c:ext xmlns:c16="http://schemas.microsoft.com/office/drawing/2014/chart" uri="{C3380CC4-5D6E-409C-BE32-E72D297353CC}">
              <c16:uniqueId val="{0000000A-1051-4B6D-BDA2-FBB545B5C1FD}"/>
            </c:ext>
          </c:extLst>
        </c:ser>
        <c:dLbls>
          <c:showLegendKey val="0"/>
          <c:showVal val="0"/>
          <c:showCatName val="0"/>
          <c:showSerName val="0"/>
          <c:showPercent val="0"/>
          <c:showBubbleSize val="0"/>
        </c:dLbls>
        <c:gapWidth val="100"/>
        <c:overlap val="100"/>
        <c:axId val="470852424"/>
        <c:axId val="47085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7278</c:v>
                </c:pt>
                <c:pt idx="2">
                  <c:v>#N/A</c:v>
                </c:pt>
                <c:pt idx="3">
                  <c:v>#N/A</c:v>
                </c:pt>
                <c:pt idx="4">
                  <c:v>6888</c:v>
                </c:pt>
                <c:pt idx="5">
                  <c:v>#N/A</c:v>
                </c:pt>
                <c:pt idx="6">
                  <c:v>#N/A</c:v>
                </c:pt>
                <c:pt idx="7">
                  <c:v>6411</c:v>
                </c:pt>
                <c:pt idx="8">
                  <c:v>#N/A</c:v>
                </c:pt>
                <c:pt idx="9">
                  <c:v>#N/A</c:v>
                </c:pt>
                <c:pt idx="10">
                  <c:v>7491</c:v>
                </c:pt>
                <c:pt idx="11">
                  <c:v>#N/A</c:v>
                </c:pt>
                <c:pt idx="12">
                  <c:v>#N/A</c:v>
                </c:pt>
                <c:pt idx="13">
                  <c:v>6867</c:v>
                </c:pt>
                <c:pt idx="14">
                  <c:v>#N/A</c:v>
                </c:pt>
              </c:numCache>
            </c:numRef>
          </c:val>
          <c:smooth val="0"/>
          <c:extLst xmlns:c16r2="http://schemas.microsoft.com/office/drawing/2015/06/chart">
            <c:ext xmlns:c16="http://schemas.microsoft.com/office/drawing/2014/chart" uri="{C3380CC4-5D6E-409C-BE32-E72D297353CC}">
              <c16:uniqueId val="{0000000B-1051-4B6D-BDA2-FBB545B5C1FD}"/>
            </c:ext>
          </c:extLst>
        </c:ser>
        <c:dLbls>
          <c:showLegendKey val="0"/>
          <c:showVal val="0"/>
          <c:showCatName val="0"/>
          <c:showSerName val="0"/>
          <c:showPercent val="0"/>
          <c:showBubbleSize val="0"/>
        </c:dLbls>
        <c:marker val="1"/>
        <c:smooth val="0"/>
        <c:axId val="470852424"/>
        <c:axId val="470855168"/>
      </c:lineChart>
      <c:catAx>
        <c:axId val="47085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855168"/>
        <c:crosses val="autoZero"/>
        <c:auto val="1"/>
        <c:lblAlgn val="ctr"/>
        <c:lblOffset val="100"/>
        <c:tickLblSkip val="1"/>
        <c:tickMarkSkip val="1"/>
        <c:noMultiLvlLbl val="0"/>
      </c:catAx>
      <c:valAx>
        <c:axId val="4708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5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1523</c:v>
                </c:pt>
                <c:pt idx="1">
                  <c:v>1523</c:v>
                </c:pt>
                <c:pt idx="2">
                  <c:v>1524</c:v>
                </c:pt>
              </c:numCache>
            </c:numRef>
          </c:val>
          <c:extLst xmlns:c16r2="http://schemas.microsoft.com/office/drawing/2015/06/chart">
            <c:ext xmlns:c16="http://schemas.microsoft.com/office/drawing/2014/chart" uri="{C3380CC4-5D6E-409C-BE32-E72D297353CC}">
              <c16:uniqueId val="{00000000-2E7E-41B8-9FC1-64963BA2E8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166</c:v>
                </c:pt>
                <c:pt idx="1">
                  <c:v>166</c:v>
                </c:pt>
                <c:pt idx="2">
                  <c:v>266</c:v>
                </c:pt>
              </c:numCache>
            </c:numRef>
          </c:val>
          <c:extLst xmlns:c16r2="http://schemas.microsoft.com/office/drawing/2015/06/chart">
            <c:ext xmlns:c16="http://schemas.microsoft.com/office/drawing/2014/chart" uri="{C3380CC4-5D6E-409C-BE32-E72D297353CC}">
              <c16:uniqueId val="{00000001-2E7E-41B8-9FC1-64963BA2E8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2257</c:v>
                </c:pt>
                <c:pt idx="1">
                  <c:v>2477</c:v>
                </c:pt>
                <c:pt idx="2">
                  <c:v>2499</c:v>
                </c:pt>
              </c:numCache>
            </c:numRef>
          </c:val>
          <c:extLst xmlns:c16r2="http://schemas.microsoft.com/office/drawing/2015/06/chart">
            <c:ext xmlns:c16="http://schemas.microsoft.com/office/drawing/2014/chart" uri="{C3380CC4-5D6E-409C-BE32-E72D297353CC}">
              <c16:uniqueId val="{00000002-2E7E-41B8-9FC1-64963BA2E811}"/>
            </c:ext>
          </c:extLst>
        </c:ser>
        <c:dLbls>
          <c:showLegendKey val="0"/>
          <c:showVal val="0"/>
          <c:showCatName val="0"/>
          <c:showSerName val="0"/>
          <c:showPercent val="0"/>
          <c:showBubbleSize val="0"/>
        </c:dLbls>
        <c:gapWidth val="120"/>
        <c:overlap val="100"/>
        <c:axId val="470855952"/>
        <c:axId val="470857912"/>
      </c:barChart>
      <c:catAx>
        <c:axId val="47085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857912"/>
        <c:crosses val="autoZero"/>
        <c:auto val="1"/>
        <c:lblAlgn val="ctr"/>
        <c:lblOffset val="100"/>
        <c:tickLblSkip val="1"/>
        <c:tickMarkSkip val="1"/>
        <c:noMultiLvlLbl val="0"/>
      </c:catAx>
      <c:valAx>
        <c:axId val="470857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85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CA-4BD1-A099-7C2FB9FE919E}"/>
                </c:ext>
                <c:ext xmlns:c15="http://schemas.microsoft.com/office/drawing/2012/chart" uri="{CE6537A1-D6FC-4f65-9D91-7224C49458BB}">
                  <c15:dlblFieldTable>
                    <c15:dlblFTEntry>
                      <c15:txfldGUID>{39BB5B18-FC9D-44E5-9520-D629EE9D9E3F}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CA-4BD1-A099-7C2FB9FE919E}"/>
                </c:ext>
                <c:ext xmlns:c15="http://schemas.microsoft.com/office/drawing/2012/chart" uri="{CE6537A1-D6FC-4f65-9D91-7224C49458BB}">
                  <c15:dlblFieldTable>
                    <c15:dlblFTEntry>
                      <c15:txfldGUID>{CA9E2F6E-A935-4A9E-9104-802BAE05BCED}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CA-4BD1-A099-7C2FB9FE919E}"/>
                </c:ext>
                <c:ext xmlns:c15="http://schemas.microsoft.com/office/drawing/2012/chart" uri="{CE6537A1-D6FC-4f65-9D91-7224C49458BB}">
                  <c15:dlblFieldTable>
                    <c15:dlblFTEntry>
                      <c15:txfldGUID>{1BC6CA93-F5D5-4F58-A862-C411823B54A1}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CA-4BD1-A099-7C2FB9FE919E}"/>
                </c:ext>
                <c:ext xmlns:c15="http://schemas.microsoft.com/office/drawing/2012/chart" uri="{CE6537A1-D6FC-4f65-9D91-7224C49458BB}">
                  <c15:dlblFieldTable>
                    <c15:dlblFTEntry>
                      <c15:txfldGUID>{CA2B691D-4154-4FB7-B6D3-FF0CD8D749F8}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CA-4BD1-A099-7C2FB9FE919E}"/>
                </c:ext>
                <c:ext xmlns:c15="http://schemas.microsoft.com/office/drawing/2012/chart" uri="{CE6537A1-D6FC-4f65-9D91-7224C49458BB}">
                  <c15:dlblFieldTable>
                    <c15:dlblFTEntry>
                      <c15:txfldGUID>{12A5170D-6038-483A-BBD6-46BFE4973514}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CA-4BD1-A099-7C2FB9FE919E}"/>
                </c:ext>
                <c:ext xmlns:c15="http://schemas.microsoft.com/office/drawing/2012/chart" uri="{CE6537A1-D6FC-4f65-9D91-7224C49458BB}">
                  <c15:layout/>
                  <c15:dlblFieldTable>
                    <c15:dlblFTEntry>
                      <c15:txfldGUID>{176776A4-BB1E-43FC-A8AC-462A75C8706E}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CA-4BD1-A099-7C2FB9FE919E}"/>
                </c:ext>
                <c:ext xmlns:c15="http://schemas.microsoft.com/office/drawing/2012/chart" uri="{CE6537A1-D6FC-4f65-9D91-7224C49458BB}">
                  <c15:layout/>
                  <c15:dlblFieldTable>
                    <c15:dlblFTEntry>
                      <c15:txfldGUID>{C10A4881-9004-487E-ACED-32CEB14BC1F0}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CA-4BD1-A099-7C2FB9FE919E}"/>
                </c:ext>
                <c:ext xmlns:c15="http://schemas.microsoft.com/office/drawing/2012/chart" uri="{CE6537A1-D6FC-4f65-9D91-7224C49458BB}">
                  <c15:layout/>
                  <c15:dlblFieldTable>
                    <c15:dlblFTEntry>
                      <c15:txfldGUID>{27C065E0-6E1B-4A6C-83F0-D000F19AEC7B}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CA-4BD1-A099-7C2FB9FE919E}"/>
                </c:ext>
                <c:ext xmlns:c15="http://schemas.microsoft.com/office/drawing/2012/chart" uri="{CE6537A1-D6FC-4f65-9D91-7224C49458BB}">
                  <c15:layout/>
                  <c15:dlblFieldTable>
                    <c15:dlblFTEntry>
                      <c15:txfldGUID>{EB43B199-4D92-4EC1-B910-23B0D3036D7D}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58</c:v>
                </c:pt>
                <c:pt idx="24">
                  <c:v>56.3</c:v>
                </c:pt>
                <c:pt idx="32">
                  <c:v>57.6</c:v>
                </c:pt>
              </c:numCache>
            </c:numRef>
          </c:xVal>
          <c:yVal>
            <c:numRef>
              <c:f>公会計指標分析・財政指標組合せ分析表!$BP$51:$DC$51</c:f>
              <c:numCache>
                <c:formatCode>#,##0.0;"▲ "#,##0.0</c:formatCode>
                <c:ptCount val="40"/>
                <c:pt idx="8">
                  <c:v>75.599999999999994</c:v>
                </c:pt>
                <c:pt idx="16">
                  <c:v>71.7</c:v>
                </c:pt>
                <c:pt idx="24">
                  <c:v>84.7</c:v>
                </c:pt>
                <c:pt idx="32">
                  <c:v>77.400000000000006</c:v>
                </c:pt>
              </c:numCache>
            </c:numRef>
          </c:yVal>
          <c:smooth val="0"/>
          <c:extLst xmlns:c16r2="http://schemas.microsoft.com/office/drawing/2015/06/chart">
            <c:ext xmlns:c16="http://schemas.microsoft.com/office/drawing/2014/chart" uri="{C3380CC4-5D6E-409C-BE32-E72D297353CC}">
              <c16:uniqueId val="{00000009-B9CA-4BD1-A099-7C2FB9FE91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CA-4BD1-A099-7C2FB9FE919E}"/>
                </c:ext>
                <c:ext xmlns:c15="http://schemas.microsoft.com/office/drawing/2012/chart" uri="{CE6537A1-D6FC-4f65-9D91-7224C49458BB}">
                  <c15:dlblFieldTable>
                    <c15:dlblFTEntry>
                      <c15:txfldGUID>{D6E14B2C-E1B2-4E16-9488-4F000141E409}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CA-4BD1-A099-7C2FB9FE919E}"/>
                </c:ext>
                <c:ext xmlns:c15="http://schemas.microsoft.com/office/drawing/2012/chart" uri="{CE6537A1-D6FC-4f65-9D91-7224C49458BB}">
                  <c15:dlblFieldTable>
                    <c15:dlblFTEntry>
                      <c15:txfldGUID>{87B6591C-D3FF-4AB0-B1F9-692BDD76F525}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CA-4BD1-A099-7C2FB9FE919E}"/>
                </c:ext>
                <c:ext xmlns:c15="http://schemas.microsoft.com/office/drawing/2012/chart" uri="{CE6537A1-D6FC-4f65-9D91-7224C49458BB}">
                  <c15:dlblFieldTable>
                    <c15:dlblFTEntry>
                      <c15:txfldGUID>{8DF93A19-45F2-4489-8E9A-09675624E06B}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CA-4BD1-A099-7C2FB9FE919E}"/>
                </c:ext>
                <c:ext xmlns:c15="http://schemas.microsoft.com/office/drawing/2012/chart" uri="{CE6537A1-D6FC-4f65-9D91-7224C49458BB}">
                  <c15:dlblFieldTable>
                    <c15:dlblFTEntry>
                      <c15:txfldGUID>{B3A4AC81-B8A2-40BC-9F25-D98E275C7413}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CA-4BD1-A099-7C2FB9FE919E}"/>
                </c:ext>
                <c:ext xmlns:c15="http://schemas.microsoft.com/office/drawing/2012/chart" uri="{CE6537A1-D6FC-4f65-9D91-7224C49458BB}">
                  <c15:dlblFieldTable>
                    <c15:dlblFTEntry>
                      <c15:txfldGUID>{44993A01-37A3-46C0-8779-A23EAB2D2E35}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CA-4BD1-A099-7C2FB9FE919E}"/>
                </c:ext>
                <c:ext xmlns:c15="http://schemas.microsoft.com/office/drawing/2012/chart" uri="{CE6537A1-D6FC-4f65-9D91-7224C49458BB}">
                  <c15:layout/>
                  <c15:dlblFieldTable>
                    <c15:dlblFTEntry>
                      <c15:txfldGUID>{13CF23C0-5AEB-49EB-9F55-4F33D6D35A36}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CA-4BD1-A099-7C2FB9FE919E}"/>
                </c:ext>
                <c:ext xmlns:c15="http://schemas.microsoft.com/office/drawing/2012/chart" uri="{CE6537A1-D6FC-4f65-9D91-7224C49458BB}">
                  <c15:layout/>
                  <c15:dlblFieldTable>
                    <c15:dlblFTEntry>
                      <c15:txfldGUID>{0375D25A-009E-4785-8314-077CC08BA0F4}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CA-4BD1-A099-7C2FB9FE919E}"/>
                </c:ext>
                <c:ext xmlns:c15="http://schemas.microsoft.com/office/drawing/2012/chart" uri="{CE6537A1-D6FC-4f65-9D91-7224C49458BB}">
                  <c15:layout/>
                  <c15:dlblFieldTable>
                    <c15:dlblFTEntry>
                      <c15:txfldGUID>{34198EF5-BC7E-4793-8231-E3A6A7EE4A55}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CA-4BD1-A099-7C2FB9FE919E}"/>
                </c:ext>
                <c:ext xmlns:c15="http://schemas.microsoft.com/office/drawing/2012/chart" uri="{CE6537A1-D6FC-4f65-9D91-7224C49458BB}">
                  <c15:layout/>
                  <c15:dlblFieldTable>
                    <c15:dlblFTEntry>
                      <c15:txfldGUID>{17707298-3712-4702-BCEA-919347A317C6}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B9CA-4BD1-A099-7C2FB9FE919E}"/>
            </c:ext>
          </c:extLst>
        </c:ser>
        <c:dLbls>
          <c:showLegendKey val="0"/>
          <c:showVal val="1"/>
          <c:showCatName val="0"/>
          <c:showSerName val="0"/>
          <c:showPercent val="0"/>
          <c:showBubbleSize val="0"/>
        </c:dLbls>
        <c:axId val="470859088"/>
        <c:axId val="470857128"/>
      </c:scatterChart>
      <c:valAx>
        <c:axId val="470859088"/>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857128"/>
        <c:crosses val="autoZero"/>
        <c:crossBetween val="midCat"/>
      </c:valAx>
      <c:valAx>
        <c:axId val="470857128"/>
        <c:scaling>
          <c:orientation val="minMax"/>
          <c:max val="91"/>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859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AD-4076-97D4-A7F60210EEBB}"/>
                </c:ext>
                <c:ext xmlns:c15="http://schemas.microsoft.com/office/drawing/2012/chart" uri="{CE6537A1-D6FC-4f65-9D91-7224C49458BB}">
                  <c15:dlblFieldTable>
                    <c15:dlblFTEntry>
                      <c15:txfldGUID>{3FC85893-2235-45AC-8D95-AF0685EDD440}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AD-4076-97D4-A7F60210EEBB}"/>
                </c:ext>
                <c:ext xmlns:c15="http://schemas.microsoft.com/office/drawing/2012/chart" uri="{CE6537A1-D6FC-4f65-9D91-7224C49458BB}">
                  <c15:dlblFieldTable>
                    <c15:dlblFTEntry>
                      <c15:txfldGUID>{A36B4CB0-40A1-4DC3-AB48-CB02C9726FEE}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AD-4076-97D4-A7F60210EEBB}"/>
                </c:ext>
                <c:ext xmlns:c15="http://schemas.microsoft.com/office/drawing/2012/chart" uri="{CE6537A1-D6FC-4f65-9D91-7224C49458BB}">
                  <c15:dlblFieldTable>
                    <c15:dlblFTEntry>
                      <c15:txfldGUID>{273BF8C1-A006-43BA-9E8B-52F78E7081F9}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AD-4076-97D4-A7F60210EEBB}"/>
                </c:ext>
                <c:ext xmlns:c15="http://schemas.microsoft.com/office/drawing/2012/chart" uri="{CE6537A1-D6FC-4f65-9D91-7224C49458BB}">
                  <c15:dlblFieldTable>
                    <c15:dlblFTEntry>
                      <c15:txfldGUID>{67925487-30FC-4757-8CA2-2CB1CBFB7D63}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AD-4076-97D4-A7F60210EEBB}"/>
                </c:ext>
                <c:ext xmlns:c15="http://schemas.microsoft.com/office/drawing/2012/chart" uri="{CE6537A1-D6FC-4f65-9D91-7224C49458BB}">
                  <c15:dlblFieldTable>
                    <c15:dlblFTEntry>
                      <c15:txfldGUID>{35F77653-5F88-4DA7-87B3-AAB07584B160}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AD-4076-97D4-A7F60210EEBB}"/>
                </c:ext>
                <c:ext xmlns:c15="http://schemas.microsoft.com/office/drawing/2012/chart" uri="{CE6537A1-D6FC-4f65-9D91-7224C49458BB}">
                  <c15:dlblFieldTable>
                    <c15:dlblFTEntry>
                      <c15:txfldGUID>{FF1CD8B5-F051-40B3-9E04-C577196A1FEF}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AD-4076-97D4-A7F60210EEBB}"/>
                </c:ext>
                <c:ext xmlns:c15="http://schemas.microsoft.com/office/drawing/2012/chart" uri="{CE6537A1-D6FC-4f65-9D91-7224C49458BB}">
                  <c15:dlblFieldTable>
                    <c15:dlblFTEntry>
                      <c15:txfldGUID>{B3FD139D-A3D5-4E8C-8E05-605A9BBC07B8}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AD-4076-97D4-A7F60210EEBB}"/>
                </c:ext>
                <c:ext xmlns:c15="http://schemas.microsoft.com/office/drawing/2012/chart" uri="{CE6537A1-D6FC-4f65-9D91-7224C49458BB}">
                  <c15:dlblFieldTable>
                    <c15:dlblFTEntry>
                      <c15:txfldGUID>{3E93BBC0-5611-4107-827B-6BB6753589D2}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AD-4076-97D4-A7F60210EEBB}"/>
                </c:ext>
                <c:ext xmlns:c15="http://schemas.microsoft.com/office/drawing/2012/chart" uri="{CE6537A1-D6FC-4f65-9D91-7224C49458BB}">
                  <c15:dlblFieldTable>
                    <c15:dlblFTEntry>
                      <c15:txfldGUID>{EBC56599-263D-4208-B0D0-B7350156796F}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9.6</c:v>
                </c:pt>
                <c:pt idx="16">
                  <c:v>8.3000000000000007</c:v>
                </c:pt>
                <c:pt idx="24">
                  <c:v>7.7</c:v>
                </c:pt>
                <c:pt idx="32">
                  <c:v>7.8</c:v>
                </c:pt>
              </c:numCache>
            </c:numRef>
          </c:xVal>
          <c:yVal>
            <c:numRef>
              <c:f>公会計指標分析・財政指標組合せ分析表!$BP$73:$DC$73</c:f>
              <c:numCache>
                <c:formatCode>#,##0.0;"▲ "#,##0.0</c:formatCode>
                <c:ptCount val="40"/>
                <c:pt idx="0">
                  <c:v>81.8</c:v>
                </c:pt>
                <c:pt idx="8">
                  <c:v>75.599999999999994</c:v>
                </c:pt>
                <c:pt idx="16">
                  <c:v>71.7</c:v>
                </c:pt>
                <c:pt idx="24">
                  <c:v>84.7</c:v>
                </c:pt>
                <c:pt idx="32">
                  <c:v>77.400000000000006</c:v>
                </c:pt>
              </c:numCache>
            </c:numRef>
          </c:yVal>
          <c:smooth val="0"/>
          <c:extLst xmlns:c16r2="http://schemas.microsoft.com/office/drawing/2015/06/chart">
            <c:ext xmlns:c16="http://schemas.microsoft.com/office/drawing/2014/chart" uri="{C3380CC4-5D6E-409C-BE32-E72D297353CC}">
              <c16:uniqueId val="{00000009-E2AD-4076-97D4-A7F60210EE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AD-4076-97D4-A7F60210EEBB}"/>
                </c:ext>
                <c:ext xmlns:c15="http://schemas.microsoft.com/office/drawing/2012/chart" uri="{CE6537A1-D6FC-4f65-9D91-7224C49458BB}">
                  <c15:dlblFieldTable>
                    <c15:dlblFTEntry>
                      <c15:txfldGUID>{AAE6B54B-ACB2-4C23-8049-84AA21421B62}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AD-4076-97D4-A7F60210EEBB}"/>
                </c:ext>
                <c:ext xmlns:c15="http://schemas.microsoft.com/office/drawing/2012/chart" uri="{CE6537A1-D6FC-4f65-9D91-7224C49458BB}">
                  <c15:dlblFieldTable>
                    <c15:dlblFTEntry>
                      <c15:txfldGUID>{5EF99883-CC35-4D25-B937-15619DA2D41D}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AD-4076-97D4-A7F60210EEBB}"/>
                </c:ext>
                <c:ext xmlns:c15="http://schemas.microsoft.com/office/drawing/2012/chart" uri="{CE6537A1-D6FC-4f65-9D91-7224C49458BB}">
                  <c15:dlblFieldTable>
                    <c15:dlblFTEntry>
                      <c15:txfldGUID>{B2E65A6E-AAA5-4D30-AE50-6C11B27FA9C4}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AD-4076-97D4-A7F60210EEBB}"/>
                </c:ext>
                <c:ext xmlns:c15="http://schemas.microsoft.com/office/drawing/2012/chart" uri="{CE6537A1-D6FC-4f65-9D91-7224C49458BB}">
                  <c15:dlblFieldTable>
                    <c15:dlblFTEntry>
                      <c15:txfldGUID>{C5C94189-289F-4C10-B3D7-0AA823EF3432}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AD-4076-97D4-A7F60210EEBB}"/>
                </c:ext>
                <c:ext xmlns:c15="http://schemas.microsoft.com/office/drawing/2012/chart" uri="{CE6537A1-D6FC-4f65-9D91-7224C49458BB}">
                  <c15:dlblFieldTable>
                    <c15:dlblFTEntry>
                      <c15:txfldGUID>{D24E9AC0-8B74-4611-9064-28F5EDAA3383}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AD-4076-97D4-A7F60210EEBB}"/>
                </c:ext>
                <c:ext xmlns:c15="http://schemas.microsoft.com/office/drawing/2012/chart" uri="{CE6537A1-D6FC-4f65-9D91-7224C49458BB}">
                  <c15:dlblFieldTable>
                    <c15:dlblFTEntry>
                      <c15:txfldGUID>{85A19CD4-3ABD-4215-B303-19E54A8783DD}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AD-4076-97D4-A7F60210EEBB}"/>
                </c:ext>
                <c:ext xmlns:c15="http://schemas.microsoft.com/office/drawing/2012/chart" uri="{CE6537A1-D6FC-4f65-9D91-7224C49458BB}">
                  <c15:dlblFieldTable>
                    <c15:dlblFTEntry>
                      <c15:txfldGUID>{7ECE93F8-5B91-4F36-B562-091C01D6AD17}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AD-4076-97D4-A7F60210EEBB}"/>
                </c:ext>
                <c:ext xmlns:c15="http://schemas.microsoft.com/office/drawing/2012/chart" uri="{CE6537A1-D6FC-4f65-9D91-7224C49458BB}">
                  <c15:dlblFieldTable>
                    <c15:dlblFTEntry>
                      <c15:txfldGUID>{C3D45079-C49C-4E2E-BE90-5B6BB7FF21BA}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AD-4076-97D4-A7F60210EEBB}"/>
                </c:ext>
                <c:ext xmlns:c15="http://schemas.microsoft.com/office/drawing/2012/chart" uri="{CE6537A1-D6FC-4f65-9D91-7224C49458BB}">
                  <c15:dlblFieldTable>
                    <c15:dlblFTEntry>
                      <c15:txfldGUID>{9A10D195-8E3F-402C-B83C-B1120FB95573}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E2AD-4076-97D4-A7F60210EEBB}"/>
            </c:ext>
          </c:extLst>
        </c:ser>
        <c:dLbls>
          <c:showLegendKey val="0"/>
          <c:showVal val="1"/>
          <c:showCatName val="0"/>
          <c:showSerName val="0"/>
          <c:showPercent val="0"/>
          <c:showBubbleSize val="0"/>
        </c:dLbls>
        <c:axId val="470851640"/>
        <c:axId val="470852816"/>
      </c:scatterChart>
      <c:valAx>
        <c:axId val="470851640"/>
        <c:scaling>
          <c:orientation val="minMax"/>
          <c:max val="11.6"/>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852816"/>
        <c:crosses val="autoZero"/>
        <c:crossBetween val="midCat"/>
      </c:valAx>
      <c:valAx>
        <c:axId val="470852816"/>
        <c:scaling>
          <c:orientation val="minMax"/>
          <c:max val="9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851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元利償還金について、合併特例債</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や臨時財政対策債</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の元償還金が年々増加しており、それに合わせるように算入公債費等についても増加している。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公営企業債の元利償還金に対する繰入金としては、下水道事業債の元利償還金の増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に合わせて増加している。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年度に公債費のピークを迎えるにあたり、地方債残高比率も県内ワースト</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位となっていることから、</a:t>
          </a:r>
          <a:r>
            <a:rPr kumimoji="1" lang="ja-JP" altLang="en-US" sz="1400">
              <a:solidFill>
                <a:sysClr val="windowText" lastClr="000000"/>
              </a:solidFill>
              <a:latin typeface="ＭＳ ゴシック" pitchFamily="49" charset="-128"/>
              <a:ea typeface="ＭＳ ゴシック" pitchFamily="49" charset="-128"/>
            </a:rPr>
            <a:t>新規借入額は元利償還額を超えない範囲とするなどの財政規律を</a:t>
          </a:r>
          <a:r>
            <a:rPr kumimoji="1" lang="ja-JP" altLang="en-US" sz="1400">
              <a:latin typeface="ＭＳ ゴシック" pitchFamily="49" charset="-128"/>
              <a:ea typeface="ＭＳ ゴシック" pitchFamily="49" charset="-128"/>
            </a:rPr>
            <a:t>強化していく必要がある。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満期一括償還地方債の借入実績なし。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昨年度増加に転じた将来負担比率は、平成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再び減少することとなった。大きな要因としては、公債費と新債発行額がほぼ同じであったため地方債残高が据え置かれた一方で、庁舎建設基金や減債基金といった充当可能基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類似団体や国県平均と比べても高止まりが続いており、今後、比率をさらに悪化させるであろう新庁舎建設といった大規模事業を控えるにあたり、起債事業の厳選による地方債現在高の削減に加え、充当可能基金の積増しなど本比率のコントロール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茨城県下妻市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市税収入や普通交付税について当初予算を上回る決算が見込まれたため、当初予算化していた財政調整基金の取崩し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は実施しなかった。取崩し全体では地域振興基金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や義務教育施設整備事業基金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一方積立てでは、庁舎建設の財源として庁舎建設基金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庁舎建設に要する基金目標額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確保できたことから、今後は増加する公債費に対応するための減債基金の積立てに注力していく。また、特に教育施設において公共施設マネジメントを推進するため、義務教育施設整備事業基金についても適切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合併特例債により造成した地域振興基金については、地域住民一体感の醸成や地域振興に資する主にソフト事業へ充当するため、発行債償還額の範囲内で取崩しを行っていく。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庁舎建設基金：老朽化した庁舎の建設に要する経費の財源に充当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地域振興基金：合併後の下妻市における市民の一体感の醸成及び地域振興を図る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義務教育施設整備事業基金：義務教育施設の建設・補修・改修など、施設整備の財源に充当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地域福祉基金：地域における高齢者保健福祉の推進及び民間福祉活動に対する助成等に活用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ﾋﾞｱｽﾊﾟｰｸしもつま及び道の駅しもつま維持管理基金：ビアスパークしもつま及び道の駅しもつまを常に良好な状態となるよう維持管理を行う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地域振興基金：イベント開催や商店街補助など地域振興事業に対し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義務教育施設整備事業基金：下妻中学校改築事業の部室棟、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駐輪場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ことにより減少</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ﾋﾞｱｽﾊﾟｰｸしもつま及び道の駅しもつま維持管理基金：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ﾋﾞｱｽﾊﾟｰｸしもつま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の入湯税収入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一方、当施設の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空調機器や温泉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ポンプ交換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地域振興基金：合併特例により積立てられた基金であるため、利息を除いては新たな積立ては行わず、基金造成に要した償還分を超えない範囲で地域振興事業に充当予定。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義務教育施設整備事業基金：小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学校大規模改修事業など、義務教育施設の適正維持管理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や、教育施設における公共施設マネジメントを推進するため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適正規模を維持する。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年度内に基金の積立て取崩しは行わず、基金利子のみの積立てによる増。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税収の急激な落ち込みや災害対応などの特別な事情に対応する財源や、普通交付税の合併算定替終了に対応する財源として、標準財政規模の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年度内に取崩しは無く、今後の公債費増加を見据えた積立ての増。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年度にピークを迎える公債費に対して、公債費予算の平準化を図るために取崩し、積立てを行っていく。また、その後予定される庁舎建設事業の地方債償還財源として決算余剰金を優先して積立てていく。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有形固定資産減価償却率は昨年度に比べて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ポイント増加したものの、類似団体内平均値に比べると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今後は償却率が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を超える庁舎建設事業の実施により、比率の一時的な低下は見込まれるものの、今後も施設全体としての老朽化は進んでいくため、下妻市公共施設マネジメント基本方針で掲げた公共施設の総床面積</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削減を目指し、集約化や複合化により計画的に改修・更新を実施していく。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1" name="楕円 80"/>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82" name="有形固定資産減価償却率該当値テキスト"/>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3" name="楕円 82"/>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77379</xdr:rowOff>
    </xdr:to>
    <xdr:cxnSp macro="">
      <xdr:nvCxnSpPr>
        <xdr:cNvPr id="84" name="直線コネクタ 83"/>
        <xdr:cNvCxnSpPr/>
      </xdr:nvCxnSpPr>
      <xdr:spPr>
        <a:xfrm flipV="1">
          <a:off x="4051300" y="595230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5" name="楕円 84"/>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77379</xdr:rowOff>
    </xdr:to>
    <xdr:cxnSp macro="">
      <xdr:nvCxnSpPr>
        <xdr:cNvPr id="86" name="直線コネクタ 85"/>
        <xdr:cNvCxnSpPr/>
      </xdr:nvCxnSpPr>
      <xdr:spPr>
        <a:xfrm>
          <a:off x="3289300" y="593997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7" name="楕円 86"/>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24947</xdr:rowOff>
    </xdr:from>
    <xdr:to>
      <xdr:col>15</xdr:col>
      <xdr:colOff>136525</xdr:colOff>
      <xdr:row>30</xdr:row>
      <xdr:rowOff>61958</xdr:rowOff>
    </xdr:to>
    <xdr:cxnSp macro="">
      <xdr:nvCxnSpPr>
        <xdr:cNvPr id="88" name="直線コネクタ 87"/>
        <xdr:cNvCxnSpPr/>
      </xdr:nvCxnSpPr>
      <xdr:spPr>
        <a:xfrm flipV="1">
          <a:off x="2527300" y="59399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92" name="n_1main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3" name="n_2mainValue有形固定資産減価償却率"/>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4" name="n_3main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債務償還比率は類似団体内平均値と比べても高く、全国平均、県平均をいずれも上回っている。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本市では東日本大震災以降、合併特例債や緊急防災減債事業債などを活用し積極的に投資を行ってきた結果、標準財政規模の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倍を超える地方債残高を有する状態となっている。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今後も庁舎建設事業により大規模な新債発行が見込まれるため、普通建設事業の厳選や充当可能基金である減債基金の積立により当比率の抑制に努めていく。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156273</xdr:rowOff>
    </xdr:from>
    <xdr:to>
      <xdr:col>76</xdr:col>
      <xdr:colOff>73025</xdr:colOff>
      <xdr:row>31</xdr:row>
      <xdr:rowOff>86423</xdr:rowOff>
    </xdr:to>
    <xdr:sp macro="" textlink="">
      <xdr:nvSpPr>
        <xdr:cNvPr id="137" name="楕円 136"/>
        <xdr:cNvSpPr/>
      </xdr:nvSpPr>
      <xdr:spPr>
        <a:xfrm>
          <a:off x="14744700" y="6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7700</xdr:rowOff>
    </xdr:from>
    <xdr:ext cx="469744" cy="259045"/>
    <xdr:sp macro="" textlink="">
      <xdr:nvSpPr>
        <xdr:cNvPr id="138" name="債務償還比率該当値テキスト"/>
        <xdr:cNvSpPr txBox="1"/>
      </xdr:nvSpPr>
      <xdr:spPr>
        <a:xfrm>
          <a:off x="14846300" y="592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82508</xdr:rowOff>
    </xdr:from>
    <xdr:to>
      <xdr:col>72</xdr:col>
      <xdr:colOff>123825</xdr:colOff>
      <xdr:row>31</xdr:row>
      <xdr:rowOff>12658</xdr:rowOff>
    </xdr:to>
    <xdr:sp macro="" textlink="">
      <xdr:nvSpPr>
        <xdr:cNvPr id="139" name="楕円 138"/>
        <xdr:cNvSpPr/>
      </xdr:nvSpPr>
      <xdr:spPr>
        <a:xfrm>
          <a:off x="14033500" y="59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133308</xdr:rowOff>
    </xdr:from>
    <xdr:to>
      <xdr:col>76</xdr:col>
      <xdr:colOff>22225</xdr:colOff>
      <xdr:row>31</xdr:row>
      <xdr:rowOff>35623</xdr:rowOff>
    </xdr:to>
    <xdr:cxnSp macro="">
      <xdr:nvCxnSpPr>
        <xdr:cNvPr id="140" name="直線コネクタ 139"/>
        <xdr:cNvCxnSpPr/>
      </xdr:nvCxnSpPr>
      <xdr:spPr>
        <a:xfrm>
          <a:off x="14084300" y="6048333"/>
          <a:ext cx="711200" cy="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29185</xdr:rowOff>
    </xdr:from>
    <xdr:ext cx="469744" cy="259045"/>
    <xdr:sp macro="" textlink="">
      <xdr:nvSpPr>
        <xdr:cNvPr id="142" name="n_1mainValue債務償還比率"/>
        <xdr:cNvSpPr txBox="1"/>
      </xdr:nvSpPr>
      <xdr:spPr>
        <a:xfrm>
          <a:off x="13836727" y="57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2" name="楕円 71"/>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3" name="【道路】&#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4" name="楕円 73"/>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154577</xdr:rowOff>
    </xdr:to>
    <xdr:cxnSp macro="">
      <xdr:nvCxnSpPr>
        <xdr:cNvPr id="75" name="直線コネクタ 74"/>
        <xdr:cNvCxnSpPr/>
      </xdr:nvCxnSpPr>
      <xdr:spPr>
        <a:xfrm flipV="1">
          <a:off x="3797300" y="63039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6" name="楕円 75"/>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36</xdr:row>
      <xdr:rowOff>170906</xdr:rowOff>
    </xdr:to>
    <xdr:cxnSp macro="">
      <xdr:nvCxnSpPr>
        <xdr:cNvPr id="77" name="直線コネクタ 76"/>
        <xdr:cNvCxnSpPr/>
      </xdr:nvCxnSpPr>
      <xdr:spPr>
        <a:xfrm flipV="1">
          <a:off x="2908300" y="63267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78" name="楕円 77"/>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27214</xdr:rowOff>
    </xdr:to>
    <xdr:cxnSp macro="">
      <xdr:nvCxnSpPr>
        <xdr:cNvPr id="79" name="直線コネクタ 78"/>
        <xdr:cNvCxnSpPr/>
      </xdr:nvCxnSpPr>
      <xdr:spPr>
        <a:xfrm flipV="1">
          <a:off x="2019300" y="63431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3" name="n_1mainValue【道路】&#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4" name="n_2mainValue【道路】&#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85" name="n_3mainValue【道路】&#10;有形固定資産減価償却率"/>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130594</xdr:rowOff>
    </xdr:from>
    <xdr:to>
      <xdr:col>55</xdr:col>
      <xdr:colOff>50800</xdr:colOff>
      <xdr:row>37</xdr:row>
      <xdr:rowOff>60744</xdr:rowOff>
    </xdr:to>
    <xdr:sp macro="" textlink="">
      <xdr:nvSpPr>
        <xdr:cNvPr id="124" name="楕円 123"/>
        <xdr:cNvSpPr/>
      </xdr:nvSpPr>
      <xdr:spPr>
        <a:xfrm>
          <a:off x="10426700" y="63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153471</xdr:rowOff>
    </xdr:from>
    <xdr:ext cx="534377" cy="259045"/>
    <xdr:sp macro="" textlink="">
      <xdr:nvSpPr>
        <xdr:cNvPr id="125" name="【道路】&#10;一人当たり延長該当値テキスト"/>
        <xdr:cNvSpPr txBox="1"/>
      </xdr:nvSpPr>
      <xdr:spPr>
        <a:xfrm>
          <a:off x="10515600" y="61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138862</xdr:rowOff>
    </xdr:from>
    <xdr:to>
      <xdr:col>50</xdr:col>
      <xdr:colOff>165100</xdr:colOff>
      <xdr:row>37</xdr:row>
      <xdr:rowOff>69012</xdr:rowOff>
    </xdr:to>
    <xdr:sp macro="" textlink="">
      <xdr:nvSpPr>
        <xdr:cNvPr id="126" name="楕円 125"/>
        <xdr:cNvSpPr/>
      </xdr:nvSpPr>
      <xdr:spPr>
        <a:xfrm>
          <a:off x="9588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9944</xdr:rowOff>
    </xdr:from>
    <xdr:to>
      <xdr:col>55</xdr:col>
      <xdr:colOff>0</xdr:colOff>
      <xdr:row>37</xdr:row>
      <xdr:rowOff>18212</xdr:rowOff>
    </xdr:to>
    <xdr:cxnSp macro="">
      <xdr:nvCxnSpPr>
        <xdr:cNvPr id="127" name="直線コネクタ 126"/>
        <xdr:cNvCxnSpPr/>
      </xdr:nvCxnSpPr>
      <xdr:spPr>
        <a:xfrm flipV="1">
          <a:off x="9639300" y="6353594"/>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133452</xdr:rowOff>
    </xdr:from>
    <xdr:to>
      <xdr:col>46</xdr:col>
      <xdr:colOff>38100</xdr:colOff>
      <xdr:row>37</xdr:row>
      <xdr:rowOff>63602</xdr:rowOff>
    </xdr:to>
    <xdr:sp macro="" textlink="">
      <xdr:nvSpPr>
        <xdr:cNvPr id="128" name="楕円 127"/>
        <xdr:cNvSpPr/>
      </xdr:nvSpPr>
      <xdr:spPr>
        <a:xfrm>
          <a:off x="8699500" y="63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12802</xdr:rowOff>
    </xdr:from>
    <xdr:to>
      <xdr:col>50</xdr:col>
      <xdr:colOff>114300</xdr:colOff>
      <xdr:row>37</xdr:row>
      <xdr:rowOff>18212</xdr:rowOff>
    </xdr:to>
    <xdr:cxnSp macro="">
      <xdr:nvCxnSpPr>
        <xdr:cNvPr id="129" name="直線コネクタ 128"/>
        <xdr:cNvCxnSpPr/>
      </xdr:nvCxnSpPr>
      <xdr:spPr>
        <a:xfrm>
          <a:off x="8750300" y="6356452"/>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137947</xdr:rowOff>
    </xdr:from>
    <xdr:to>
      <xdr:col>41</xdr:col>
      <xdr:colOff>101600</xdr:colOff>
      <xdr:row>37</xdr:row>
      <xdr:rowOff>68097</xdr:rowOff>
    </xdr:to>
    <xdr:sp macro="" textlink="">
      <xdr:nvSpPr>
        <xdr:cNvPr id="130" name="楕円 129"/>
        <xdr:cNvSpPr/>
      </xdr:nvSpPr>
      <xdr:spPr>
        <a:xfrm>
          <a:off x="7810500" y="63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12802</xdr:rowOff>
    </xdr:from>
    <xdr:to>
      <xdr:col>45</xdr:col>
      <xdr:colOff>177800</xdr:colOff>
      <xdr:row>37</xdr:row>
      <xdr:rowOff>17297</xdr:rowOff>
    </xdr:to>
    <xdr:cxnSp macro="">
      <xdr:nvCxnSpPr>
        <xdr:cNvPr id="131" name="直線コネクタ 130"/>
        <xdr:cNvCxnSpPr/>
      </xdr:nvCxnSpPr>
      <xdr:spPr>
        <a:xfrm flipV="1">
          <a:off x="7861300" y="6356452"/>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85539</xdr:rowOff>
    </xdr:from>
    <xdr:ext cx="534377" cy="259045"/>
    <xdr:sp macro="" textlink="">
      <xdr:nvSpPr>
        <xdr:cNvPr id="135" name="n_1mainValue【道路】&#10;一人当たり延長"/>
        <xdr:cNvSpPr txBox="1"/>
      </xdr:nvSpPr>
      <xdr:spPr>
        <a:xfrm>
          <a:off x="93594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80129</xdr:rowOff>
    </xdr:from>
    <xdr:ext cx="534377" cy="259045"/>
    <xdr:sp macro="" textlink="">
      <xdr:nvSpPr>
        <xdr:cNvPr id="136" name="n_2mainValue【道路】&#10;一人当たり延長"/>
        <xdr:cNvSpPr txBox="1"/>
      </xdr:nvSpPr>
      <xdr:spPr>
        <a:xfrm>
          <a:off x="8483111" y="60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84624</xdr:rowOff>
    </xdr:from>
    <xdr:ext cx="534377" cy="259045"/>
    <xdr:sp macro="" textlink="">
      <xdr:nvSpPr>
        <xdr:cNvPr id="137" name="n_3mainValue【道路】&#10;一人当たり延長"/>
        <xdr:cNvSpPr txBox="1"/>
      </xdr:nvSpPr>
      <xdr:spPr>
        <a:xfrm>
          <a:off x="7594111" y="60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48804</xdr:rowOff>
    </xdr:from>
    <xdr:to>
      <xdr:col>24</xdr:col>
      <xdr:colOff>114300</xdr:colOff>
      <xdr:row>58</xdr:row>
      <xdr:rowOff>150404</xdr:rowOff>
    </xdr:to>
    <xdr:sp macro="" textlink="">
      <xdr:nvSpPr>
        <xdr:cNvPr id="178" name="楕円 177"/>
        <xdr:cNvSpPr/>
      </xdr:nvSpPr>
      <xdr:spPr>
        <a:xfrm>
          <a:off x="4584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71681</xdr:rowOff>
    </xdr:from>
    <xdr:ext cx="405111" cy="259045"/>
    <xdr:sp macro="" textlink="">
      <xdr:nvSpPr>
        <xdr:cNvPr id="179" name="【橋りょう・トンネル】&#10;有形固定資産減価償却率該当値テキスト"/>
        <xdr:cNvSpPr txBox="1"/>
      </xdr:nvSpPr>
      <xdr:spPr>
        <a:xfrm>
          <a:off x="4673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0" name="楕円 179"/>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99604</xdr:rowOff>
    </xdr:from>
    <xdr:to>
      <xdr:col>24</xdr:col>
      <xdr:colOff>63500</xdr:colOff>
      <xdr:row>58</xdr:row>
      <xdr:rowOff>125730</xdr:rowOff>
    </xdr:to>
    <xdr:cxnSp macro="">
      <xdr:nvCxnSpPr>
        <xdr:cNvPr id="181" name="直線コネクタ 180"/>
        <xdr:cNvCxnSpPr/>
      </xdr:nvCxnSpPr>
      <xdr:spPr>
        <a:xfrm flipV="1">
          <a:off x="3797300" y="100437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82" name="楕円 181"/>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153488</xdr:rowOff>
    </xdr:to>
    <xdr:cxnSp macro="">
      <xdr:nvCxnSpPr>
        <xdr:cNvPr id="183" name="直線コネクタ 182"/>
        <xdr:cNvCxnSpPr/>
      </xdr:nvCxnSpPr>
      <xdr:spPr>
        <a:xfrm flipV="1">
          <a:off x="2908300" y="100698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84" name="楕円 183"/>
        <xdr:cNvSpPr/>
      </xdr:nvSpPr>
      <xdr:spPr>
        <a:xfrm>
          <a:off x="1968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59</xdr:row>
      <xdr:rowOff>8165</xdr:rowOff>
    </xdr:to>
    <xdr:cxnSp macro="">
      <xdr:nvCxnSpPr>
        <xdr:cNvPr id="185" name="直線コネクタ 184"/>
        <xdr:cNvCxnSpPr/>
      </xdr:nvCxnSpPr>
      <xdr:spPr>
        <a:xfrm flipV="1">
          <a:off x="2019300" y="100975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189" name="n_1mainValue【橋りょう・トンネ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90" name="n_2mainValue【橋りょう・トンネル】&#10;有形固定資産減価償却率"/>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191" name="n_3mainValue【橋りょう・トンネル】&#10;有形固定資産減価償却率"/>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164328</xdr:rowOff>
    </xdr:from>
    <xdr:to>
      <xdr:col>55</xdr:col>
      <xdr:colOff>50800</xdr:colOff>
      <xdr:row>63</xdr:row>
      <xdr:rowOff>94478</xdr:rowOff>
    </xdr:to>
    <xdr:sp macro="" textlink="">
      <xdr:nvSpPr>
        <xdr:cNvPr id="230" name="楕円 229"/>
        <xdr:cNvSpPr/>
      </xdr:nvSpPr>
      <xdr:spPr>
        <a:xfrm>
          <a:off x="10426700" y="107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142755</xdr:rowOff>
    </xdr:from>
    <xdr:ext cx="599010" cy="259045"/>
    <xdr:sp macro="" textlink="">
      <xdr:nvSpPr>
        <xdr:cNvPr id="231" name="【橋りょう・トンネル】&#10;一人当たり有形固定資産（償却資産）額該当値テキスト"/>
        <xdr:cNvSpPr txBox="1"/>
      </xdr:nvSpPr>
      <xdr:spPr>
        <a:xfrm>
          <a:off x="10515600" y="1077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167129</xdr:rowOff>
    </xdr:from>
    <xdr:to>
      <xdr:col>50</xdr:col>
      <xdr:colOff>165100</xdr:colOff>
      <xdr:row>63</xdr:row>
      <xdr:rowOff>97279</xdr:rowOff>
    </xdr:to>
    <xdr:sp macro="" textlink="">
      <xdr:nvSpPr>
        <xdr:cNvPr id="232" name="楕円 231"/>
        <xdr:cNvSpPr/>
      </xdr:nvSpPr>
      <xdr:spPr>
        <a:xfrm>
          <a:off x="9588500" y="107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43678</xdr:rowOff>
    </xdr:from>
    <xdr:to>
      <xdr:col>55</xdr:col>
      <xdr:colOff>0</xdr:colOff>
      <xdr:row>63</xdr:row>
      <xdr:rowOff>46479</xdr:rowOff>
    </xdr:to>
    <xdr:cxnSp macro="">
      <xdr:nvCxnSpPr>
        <xdr:cNvPr id="233" name="直線コネクタ 232"/>
        <xdr:cNvCxnSpPr/>
      </xdr:nvCxnSpPr>
      <xdr:spPr>
        <a:xfrm flipV="1">
          <a:off x="9639300" y="10845028"/>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167757</xdr:rowOff>
    </xdr:from>
    <xdr:to>
      <xdr:col>46</xdr:col>
      <xdr:colOff>38100</xdr:colOff>
      <xdr:row>63</xdr:row>
      <xdr:rowOff>97907</xdr:rowOff>
    </xdr:to>
    <xdr:sp macro="" textlink="">
      <xdr:nvSpPr>
        <xdr:cNvPr id="234" name="楕円 233"/>
        <xdr:cNvSpPr/>
      </xdr:nvSpPr>
      <xdr:spPr>
        <a:xfrm>
          <a:off x="8699500" y="107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46479</xdr:rowOff>
    </xdr:from>
    <xdr:to>
      <xdr:col>50</xdr:col>
      <xdr:colOff>114300</xdr:colOff>
      <xdr:row>63</xdr:row>
      <xdr:rowOff>47107</xdr:rowOff>
    </xdr:to>
    <xdr:cxnSp macro="">
      <xdr:nvCxnSpPr>
        <xdr:cNvPr id="235" name="直線コネクタ 234"/>
        <xdr:cNvCxnSpPr/>
      </xdr:nvCxnSpPr>
      <xdr:spPr>
        <a:xfrm flipV="1">
          <a:off x="8750300" y="1084782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169294</xdr:rowOff>
    </xdr:from>
    <xdr:to>
      <xdr:col>41</xdr:col>
      <xdr:colOff>101600</xdr:colOff>
      <xdr:row>63</xdr:row>
      <xdr:rowOff>99444</xdr:rowOff>
    </xdr:to>
    <xdr:sp macro="" textlink="">
      <xdr:nvSpPr>
        <xdr:cNvPr id="236" name="楕円 235"/>
        <xdr:cNvSpPr/>
      </xdr:nvSpPr>
      <xdr:spPr>
        <a:xfrm>
          <a:off x="7810500" y="107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47107</xdr:rowOff>
    </xdr:from>
    <xdr:to>
      <xdr:col>45</xdr:col>
      <xdr:colOff>177800</xdr:colOff>
      <xdr:row>63</xdr:row>
      <xdr:rowOff>48644</xdr:rowOff>
    </xdr:to>
    <xdr:cxnSp macro="">
      <xdr:nvCxnSpPr>
        <xdr:cNvPr id="237" name="直線コネクタ 236"/>
        <xdr:cNvCxnSpPr/>
      </xdr:nvCxnSpPr>
      <xdr:spPr>
        <a:xfrm flipV="1">
          <a:off x="7861300" y="10848457"/>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88406</xdr:rowOff>
    </xdr:from>
    <xdr:ext cx="599010" cy="259045"/>
    <xdr:sp macro="" textlink="">
      <xdr:nvSpPr>
        <xdr:cNvPr id="241" name="n_1mainValue【橋りょう・トンネル】&#10;一人当たり有形固定資産（償却資産）額"/>
        <xdr:cNvSpPr txBox="1"/>
      </xdr:nvSpPr>
      <xdr:spPr>
        <a:xfrm>
          <a:off x="9327095" y="1088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89034</xdr:rowOff>
    </xdr:from>
    <xdr:ext cx="599010" cy="259045"/>
    <xdr:sp macro="" textlink="">
      <xdr:nvSpPr>
        <xdr:cNvPr id="242" name="n_2mainValue【橋りょう・トンネル】&#10;一人当たり有形固定資産（償却資産）額"/>
        <xdr:cNvSpPr txBox="1"/>
      </xdr:nvSpPr>
      <xdr:spPr>
        <a:xfrm>
          <a:off x="8450795" y="1089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90571</xdr:rowOff>
    </xdr:from>
    <xdr:ext cx="599010" cy="259045"/>
    <xdr:sp macro="" textlink="">
      <xdr:nvSpPr>
        <xdr:cNvPr id="243" name="n_3mainValue【橋りょう・トンネル】&#10;一人当たり有形固定資産（償却資産）額"/>
        <xdr:cNvSpPr txBox="1"/>
      </xdr:nvSpPr>
      <xdr:spPr>
        <a:xfrm>
          <a:off x="7561795" y="1089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84" name="楕円 283"/>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85" name="【公営住宅】&#10;有形固定資産減価償却率該当値テキスト"/>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286" name="楕円 285"/>
        <xdr:cNvSpPr/>
      </xdr:nvSpPr>
      <xdr:spPr>
        <a:xfrm>
          <a:off x="3746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139337</xdr:rowOff>
    </xdr:to>
    <xdr:cxnSp macro="">
      <xdr:nvCxnSpPr>
        <xdr:cNvPr id="287" name="直線コネクタ 286"/>
        <xdr:cNvCxnSpPr/>
      </xdr:nvCxnSpPr>
      <xdr:spPr>
        <a:xfrm flipV="1">
          <a:off x="3797300" y="138210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121194</xdr:rowOff>
    </xdr:from>
    <xdr:to>
      <xdr:col>15</xdr:col>
      <xdr:colOff>101600</xdr:colOff>
      <xdr:row>81</xdr:row>
      <xdr:rowOff>51344</xdr:rowOff>
    </xdr:to>
    <xdr:sp macro="" textlink="">
      <xdr:nvSpPr>
        <xdr:cNvPr id="288" name="楕円 287"/>
        <xdr:cNvSpPr/>
      </xdr:nvSpPr>
      <xdr:spPr>
        <a:xfrm>
          <a:off x="2857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139337</xdr:rowOff>
    </xdr:from>
    <xdr:to>
      <xdr:col>19</xdr:col>
      <xdr:colOff>177800</xdr:colOff>
      <xdr:row>81</xdr:row>
      <xdr:rowOff>544</xdr:rowOff>
    </xdr:to>
    <xdr:cxnSp macro="">
      <xdr:nvCxnSpPr>
        <xdr:cNvPr id="289" name="直線コネクタ 288"/>
        <xdr:cNvCxnSpPr/>
      </xdr:nvCxnSpPr>
      <xdr:spPr>
        <a:xfrm flipV="1">
          <a:off x="2908300" y="1385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0" name="楕円 289"/>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xdr:rowOff>
    </xdr:from>
    <xdr:to>
      <xdr:col>15</xdr:col>
      <xdr:colOff>50800</xdr:colOff>
      <xdr:row>81</xdr:row>
      <xdr:rowOff>38100</xdr:rowOff>
    </xdr:to>
    <xdr:cxnSp macro="">
      <xdr:nvCxnSpPr>
        <xdr:cNvPr id="291" name="直線コネクタ 290"/>
        <xdr:cNvCxnSpPr/>
      </xdr:nvCxnSpPr>
      <xdr:spPr>
        <a:xfrm flipV="1">
          <a:off x="2019300" y="1388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295" name="n_1mainValue【公営住宅】&#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96" name="n_2mainValue【公営住宅】&#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297" name="n_3mainValue【公営住宅】&#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135510</xdr:rowOff>
    </xdr:from>
    <xdr:to>
      <xdr:col>55</xdr:col>
      <xdr:colOff>50800</xdr:colOff>
      <xdr:row>86</xdr:row>
      <xdr:rowOff>65660</xdr:rowOff>
    </xdr:to>
    <xdr:sp macro="" textlink="">
      <xdr:nvSpPr>
        <xdr:cNvPr id="336" name="楕円 335"/>
        <xdr:cNvSpPr/>
      </xdr:nvSpPr>
      <xdr:spPr>
        <a:xfrm>
          <a:off x="104267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50437</xdr:rowOff>
    </xdr:from>
    <xdr:ext cx="469744" cy="259045"/>
    <xdr:sp macro="" textlink="">
      <xdr:nvSpPr>
        <xdr:cNvPr id="337" name="【公営住宅】&#10;一人当たり面積該当値テキスト"/>
        <xdr:cNvSpPr txBox="1"/>
      </xdr:nvSpPr>
      <xdr:spPr>
        <a:xfrm>
          <a:off x="10515600" y="146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136652</xdr:rowOff>
    </xdr:from>
    <xdr:to>
      <xdr:col>50</xdr:col>
      <xdr:colOff>165100</xdr:colOff>
      <xdr:row>86</xdr:row>
      <xdr:rowOff>66802</xdr:rowOff>
    </xdr:to>
    <xdr:sp macro="" textlink="">
      <xdr:nvSpPr>
        <xdr:cNvPr id="338" name="楕円 337"/>
        <xdr:cNvSpPr/>
      </xdr:nvSpPr>
      <xdr:spPr>
        <a:xfrm>
          <a:off x="9588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14860</xdr:rowOff>
    </xdr:from>
    <xdr:to>
      <xdr:col>55</xdr:col>
      <xdr:colOff>0</xdr:colOff>
      <xdr:row>86</xdr:row>
      <xdr:rowOff>16002</xdr:rowOff>
    </xdr:to>
    <xdr:cxnSp macro="">
      <xdr:nvCxnSpPr>
        <xdr:cNvPr id="339" name="直線コネクタ 338"/>
        <xdr:cNvCxnSpPr/>
      </xdr:nvCxnSpPr>
      <xdr:spPr>
        <a:xfrm flipV="1">
          <a:off x="9639300" y="1475956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137033</xdr:rowOff>
    </xdr:from>
    <xdr:to>
      <xdr:col>46</xdr:col>
      <xdr:colOff>38100</xdr:colOff>
      <xdr:row>86</xdr:row>
      <xdr:rowOff>67183</xdr:rowOff>
    </xdr:to>
    <xdr:sp macro="" textlink="">
      <xdr:nvSpPr>
        <xdr:cNvPr id="340" name="楕円 339"/>
        <xdr:cNvSpPr/>
      </xdr:nvSpPr>
      <xdr:spPr>
        <a:xfrm>
          <a:off x="8699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16002</xdr:rowOff>
    </xdr:from>
    <xdr:to>
      <xdr:col>50</xdr:col>
      <xdr:colOff>114300</xdr:colOff>
      <xdr:row>86</xdr:row>
      <xdr:rowOff>16383</xdr:rowOff>
    </xdr:to>
    <xdr:cxnSp macro="">
      <xdr:nvCxnSpPr>
        <xdr:cNvPr id="341" name="直線コネクタ 340"/>
        <xdr:cNvCxnSpPr/>
      </xdr:nvCxnSpPr>
      <xdr:spPr>
        <a:xfrm flipV="1">
          <a:off x="8750300" y="147607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137795</xdr:rowOff>
    </xdr:from>
    <xdr:to>
      <xdr:col>41</xdr:col>
      <xdr:colOff>101600</xdr:colOff>
      <xdr:row>86</xdr:row>
      <xdr:rowOff>67945</xdr:rowOff>
    </xdr:to>
    <xdr:sp macro="" textlink="">
      <xdr:nvSpPr>
        <xdr:cNvPr id="342" name="楕円 341"/>
        <xdr:cNvSpPr/>
      </xdr:nvSpPr>
      <xdr:spPr>
        <a:xfrm>
          <a:off x="781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16383</xdr:rowOff>
    </xdr:from>
    <xdr:to>
      <xdr:col>45</xdr:col>
      <xdr:colOff>177800</xdr:colOff>
      <xdr:row>86</xdr:row>
      <xdr:rowOff>17145</xdr:rowOff>
    </xdr:to>
    <xdr:cxnSp macro="">
      <xdr:nvCxnSpPr>
        <xdr:cNvPr id="343" name="直線コネクタ 342"/>
        <xdr:cNvCxnSpPr/>
      </xdr:nvCxnSpPr>
      <xdr:spPr>
        <a:xfrm flipV="1">
          <a:off x="7861300" y="147610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57929</xdr:rowOff>
    </xdr:from>
    <xdr:ext cx="469744" cy="259045"/>
    <xdr:sp macro="" textlink="">
      <xdr:nvSpPr>
        <xdr:cNvPr id="347" name="n_1mainValue【公営住宅】&#10;一人当たり面積"/>
        <xdr:cNvSpPr txBox="1"/>
      </xdr:nvSpPr>
      <xdr:spPr>
        <a:xfrm>
          <a:off x="93917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58310</xdr:rowOff>
    </xdr:from>
    <xdr:ext cx="469744" cy="259045"/>
    <xdr:sp macro="" textlink="">
      <xdr:nvSpPr>
        <xdr:cNvPr id="348" name="n_2mainValue【公営住宅】&#10;一人当たり面積"/>
        <xdr:cNvSpPr txBox="1"/>
      </xdr:nvSpPr>
      <xdr:spPr>
        <a:xfrm>
          <a:off x="8515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59072</xdr:rowOff>
    </xdr:from>
    <xdr:ext cx="469744" cy="259045"/>
    <xdr:sp macro="" textlink="">
      <xdr:nvSpPr>
        <xdr:cNvPr id="349" name="n_3mainValue【公営住宅】&#10;一人当たり面積"/>
        <xdr:cNvSpPr txBox="1"/>
      </xdr:nvSpPr>
      <xdr:spPr>
        <a:xfrm>
          <a:off x="7626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406" name="楕円 405"/>
        <xdr:cNvSpPr/>
      </xdr:nvSpPr>
      <xdr:spPr>
        <a:xfrm>
          <a:off x="16268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407" name="【認定こども園・幼稚園・保育所】&#10;有形固定資産減価償却率該当値テキスト"/>
        <xdr:cNvSpPr txBox="1"/>
      </xdr:nvSpPr>
      <xdr:spPr>
        <a:xfrm>
          <a:off x="16357600"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408" name="楕円 407"/>
        <xdr:cNvSpPr/>
      </xdr:nvSpPr>
      <xdr:spPr>
        <a:xfrm>
          <a:off x="1543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85997</xdr:rowOff>
    </xdr:to>
    <xdr:cxnSp macro="">
      <xdr:nvCxnSpPr>
        <xdr:cNvPr id="409" name="直線コネクタ 408"/>
        <xdr:cNvCxnSpPr/>
      </xdr:nvCxnSpPr>
      <xdr:spPr>
        <a:xfrm flipV="1">
          <a:off x="15481300" y="58924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410" name="楕円 409"/>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85997</xdr:rowOff>
    </xdr:from>
    <xdr:to>
      <xdr:col>81</xdr:col>
      <xdr:colOff>50800</xdr:colOff>
      <xdr:row>34</xdr:row>
      <xdr:rowOff>115389</xdr:rowOff>
    </xdr:to>
    <xdr:cxnSp macro="">
      <xdr:nvCxnSpPr>
        <xdr:cNvPr id="411" name="直線コネクタ 410"/>
        <xdr:cNvCxnSpPr/>
      </xdr:nvCxnSpPr>
      <xdr:spPr>
        <a:xfrm flipV="1">
          <a:off x="14592300" y="59152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51526</xdr:rowOff>
    </xdr:from>
    <xdr:to>
      <xdr:col>72</xdr:col>
      <xdr:colOff>38100</xdr:colOff>
      <xdr:row>34</xdr:row>
      <xdr:rowOff>153126</xdr:rowOff>
    </xdr:to>
    <xdr:sp macro="" textlink="">
      <xdr:nvSpPr>
        <xdr:cNvPr id="412" name="楕円 411"/>
        <xdr:cNvSpPr/>
      </xdr:nvSpPr>
      <xdr:spPr>
        <a:xfrm>
          <a:off x="13652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102326</xdr:rowOff>
    </xdr:from>
    <xdr:to>
      <xdr:col>76</xdr:col>
      <xdr:colOff>114300</xdr:colOff>
      <xdr:row>34</xdr:row>
      <xdr:rowOff>115389</xdr:rowOff>
    </xdr:to>
    <xdr:cxnSp macro="">
      <xdr:nvCxnSpPr>
        <xdr:cNvPr id="413" name="直線コネクタ 412"/>
        <xdr:cNvCxnSpPr/>
      </xdr:nvCxnSpPr>
      <xdr:spPr>
        <a:xfrm>
          <a:off x="13703300" y="5931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417" name="n_1mainValue【認定こども園・幼稚園・保育所】&#10;有形固定資産減価償却率"/>
        <xdr:cNvSpPr txBox="1"/>
      </xdr:nvSpPr>
      <xdr:spPr>
        <a:xfrm>
          <a:off x="1526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418" name="n_2mainValue【認定こども園・幼稚園・保育所】&#10;有形固定資産減価償却率"/>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169653</xdr:rowOff>
    </xdr:from>
    <xdr:ext cx="405111" cy="259045"/>
    <xdr:sp macro="" textlink="">
      <xdr:nvSpPr>
        <xdr:cNvPr id="419" name="n_3mainValue【認定こども園・幼稚園・保育所】&#10;有形固定資産減価償却率"/>
        <xdr:cNvSpPr txBox="1"/>
      </xdr:nvSpPr>
      <xdr:spPr>
        <a:xfrm>
          <a:off x="135007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64588</xdr:rowOff>
    </xdr:from>
    <xdr:to>
      <xdr:col>116</xdr:col>
      <xdr:colOff>114300</xdr:colOff>
      <xdr:row>40</xdr:row>
      <xdr:rowOff>166188</xdr:rowOff>
    </xdr:to>
    <xdr:sp macro="" textlink="">
      <xdr:nvSpPr>
        <xdr:cNvPr id="460" name="楕円 459"/>
        <xdr:cNvSpPr/>
      </xdr:nvSpPr>
      <xdr:spPr>
        <a:xfrm>
          <a:off x="22110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43015</xdr:rowOff>
    </xdr:from>
    <xdr:ext cx="469744" cy="259045"/>
    <xdr:sp macro="" textlink="">
      <xdr:nvSpPr>
        <xdr:cNvPr id="461" name="【認定こども園・幼稚園・保育所】&#10;一人当たり面積該当値テキスト"/>
        <xdr:cNvSpPr txBox="1"/>
      </xdr:nvSpPr>
      <xdr:spPr>
        <a:xfrm>
          <a:off x="22199600"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62" name="楕円 461"/>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115388</xdr:rowOff>
    </xdr:from>
    <xdr:to>
      <xdr:col>116</xdr:col>
      <xdr:colOff>63500</xdr:colOff>
      <xdr:row>40</xdr:row>
      <xdr:rowOff>121920</xdr:rowOff>
    </xdr:to>
    <xdr:cxnSp macro="">
      <xdr:nvCxnSpPr>
        <xdr:cNvPr id="463" name="直線コネクタ 462"/>
        <xdr:cNvCxnSpPr/>
      </xdr:nvCxnSpPr>
      <xdr:spPr>
        <a:xfrm flipV="1">
          <a:off x="21323300" y="697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64" name="楕円 463"/>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465" name="直線コネクタ 464"/>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66" name="楕円 465"/>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121920</xdr:rowOff>
    </xdr:to>
    <xdr:cxnSp macro="">
      <xdr:nvCxnSpPr>
        <xdr:cNvPr id="467" name="直線コネクタ 466"/>
        <xdr:cNvCxnSpPr/>
      </xdr:nvCxnSpPr>
      <xdr:spPr>
        <a:xfrm>
          <a:off x="19545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71"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72"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73"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105410</xdr:rowOff>
    </xdr:from>
    <xdr:to>
      <xdr:col>85</xdr:col>
      <xdr:colOff>177800</xdr:colOff>
      <xdr:row>62</xdr:row>
      <xdr:rowOff>35560</xdr:rowOff>
    </xdr:to>
    <xdr:sp macro="" textlink="">
      <xdr:nvSpPr>
        <xdr:cNvPr id="513" name="楕円 512"/>
        <xdr:cNvSpPr/>
      </xdr:nvSpPr>
      <xdr:spPr>
        <a:xfrm>
          <a:off x="16268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83837</xdr:rowOff>
    </xdr:from>
    <xdr:ext cx="405111" cy="259045"/>
    <xdr:sp macro="" textlink="">
      <xdr:nvSpPr>
        <xdr:cNvPr id="514" name="【学校施設】&#10;有形固定資産減価償却率該当値テキスト"/>
        <xdr:cNvSpPr txBox="1"/>
      </xdr:nvSpPr>
      <xdr:spPr>
        <a:xfrm>
          <a:off x="163576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15" name="楕円 514"/>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152400</xdr:rowOff>
    </xdr:from>
    <xdr:to>
      <xdr:col>85</xdr:col>
      <xdr:colOff>127000</xdr:colOff>
      <xdr:row>61</xdr:row>
      <xdr:rowOff>156210</xdr:rowOff>
    </xdr:to>
    <xdr:cxnSp macro="">
      <xdr:nvCxnSpPr>
        <xdr:cNvPr id="516" name="直線コネクタ 515"/>
        <xdr:cNvCxnSpPr/>
      </xdr:nvCxnSpPr>
      <xdr:spPr>
        <a:xfrm>
          <a:off x="15481300" y="10610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517" name="楕円 516"/>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152400</xdr:rowOff>
    </xdr:to>
    <xdr:cxnSp macro="">
      <xdr:nvCxnSpPr>
        <xdr:cNvPr id="518" name="直線コネクタ 517"/>
        <xdr:cNvCxnSpPr/>
      </xdr:nvCxnSpPr>
      <xdr:spPr>
        <a:xfrm>
          <a:off x="14592300" y="1045464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19" name="楕円 518"/>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7620</xdr:rowOff>
    </xdr:to>
    <xdr:cxnSp macro="">
      <xdr:nvCxnSpPr>
        <xdr:cNvPr id="520" name="直線コネクタ 519"/>
        <xdr:cNvCxnSpPr/>
      </xdr:nvCxnSpPr>
      <xdr:spPr>
        <a:xfrm flipV="1">
          <a:off x="13703300" y="10454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24" name="n_1mainValue【学校施設】&#10;有形固定資産減価償却率"/>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525" name="n_2mainValue【学校施設】&#10;有形固定資産減価償却率"/>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26" name="n_3mainValue【学校施設】&#10;有形固定資産減価償却率"/>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43383</xdr:rowOff>
    </xdr:from>
    <xdr:to>
      <xdr:col>116</xdr:col>
      <xdr:colOff>114300</xdr:colOff>
      <xdr:row>62</xdr:row>
      <xdr:rowOff>144983</xdr:rowOff>
    </xdr:to>
    <xdr:sp macro="" textlink="">
      <xdr:nvSpPr>
        <xdr:cNvPr id="564" name="楕円 563"/>
        <xdr:cNvSpPr/>
      </xdr:nvSpPr>
      <xdr:spPr>
        <a:xfrm>
          <a:off x="22110700" y="106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21810</xdr:rowOff>
    </xdr:from>
    <xdr:ext cx="469744" cy="259045"/>
    <xdr:sp macro="" textlink="">
      <xdr:nvSpPr>
        <xdr:cNvPr id="565" name="【学校施設】&#10;一人当たり面積該当値テキスト"/>
        <xdr:cNvSpPr txBox="1"/>
      </xdr:nvSpPr>
      <xdr:spPr>
        <a:xfrm>
          <a:off x="22199600"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149454</xdr:rowOff>
    </xdr:from>
    <xdr:to>
      <xdr:col>112</xdr:col>
      <xdr:colOff>38100</xdr:colOff>
      <xdr:row>62</xdr:row>
      <xdr:rowOff>79604</xdr:rowOff>
    </xdr:to>
    <xdr:sp macro="" textlink="">
      <xdr:nvSpPr>
        <xdr:cNvPr id="566" name="楕円 565"/>
        <xdr:cNvSpPr/>
      </xdr:nvSpPr>
      <xdr:spPr>
        <a:xfrm>
          <a:off x="21272500" y="10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28804</xdr:rowOff>
    </xdr:from>
    <xdr:to>
      <xdr:col>116</xdr:col>
      <xdr:colOff>63500</xdr:colOff>
      <xdr:row>62</xdr:row>
      <xdr:rowOff>94183</xdr:rowOff>
    </xdr:to>
    <xdr:cxnSp macro="">
      <xdr:nvCxnSpPr>
        <xdr:cNvPr id="567" name="直線コネクタ 566"/>
        <xdr:cNvCxnSpPr/>
      </xdr:nvCxnSpPr>
      <xdr:spPr>
        <a:xfrm>
          <a:off x="21323300" y="10658704"/>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61671</xdr:rowOff>
    </xdr:from>
    <xdr:to>
      <xdr:col>107</xdr:col>
      <xdr:colOff>101600</xdr:colOff>
      <xdr:row>62</xdr:row>
      <xdr:rowOff>163271</xdr:rowOff>
    </xdr:to>
    <xdr:sp macro="" textlink="">
      <xdr:nvSpPr>
        <xdr:cNvPr id="568" name="楕円 567"/>
        <xdr:cNvSpPr/>
      </xdr:nvSpPr>
      <xdr:spPr>
        <a:xfrm>
          <a:off x="20383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28804</xdr:rowOff>
    </xdr:from>
    <xdr:to>
      <xdr:col>111</xdr:col>
      <xdr:colOff>177800</xdr:colOff>
      <xdr:row>62</xdr:row>
      <xdr:rowOff>112471</xdr:rowOff>
    </xdr:to>
    <xdr:cxnSp macro="">
      <xdr:nvCxnSpPr>
        <xdr:cNvPr id="569" name="直線コネクタ 568"/>
        <xdr:cNvCxnSpPr/>
      </xdr:nvCxnSpPr>
      <xdr:spPr>
        <a:xfrm flipV="1">
          <a:off x="20434300" y="10658704"/>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57556</xdr:rowOff>
    </xdr:from>
    <xdr:to>
      <xdr:col>102</xdr:col>
      <xdr:colOff>165100</xdr:colOff>
      <xdr:row>62</xdr:row>
      <xdr:rowOff>159156</xdr:rowOff>
    </xdr:to>
    <xdr:sp macro="" textlink="">
      <xdr:nvSpPr>
        <xdr:cNvPr id="570" name="楕円 569"/>
        <xdr:cNvSpPr/>
      </xdr:nvSpPr>
      <xdr:spPr>
        <a:xfrm>
          <a:off x="19494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108356</xdr:rowOff>
    </xdr:from>
    <xdr:to>
      <xdr:col>107</xdr:col>
      <xdr:colOff>50800</xdr:colOff>
      <xdr:row>62</xdr:row>
      <xdr:rowOff>112471</xdr:rowOff>
    </xdr:to>
    <xdr:cxnSp macro="">
      <xdr:nvCxnSpPr>
        <xdr:cNvPr id="571" name="直線コネクタ 570"/>
        <xdr:cNvCxnSpPr/>
      </xdr:nvCxnSpPr>
      <xdr:spPr>
        <a:xfrm>
          <a:off x="19545300" y="107382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70731</xdr:rowOff>
    </xdr:from>
    <xdr:ext cx="469744" cy="259045"/>
    <xdr:sp macro="" textlink="">
      <xdr:nvSpPr>
        <xdr:cNvPr id="575" name="n_1mainValue【学校施設】&#10;一人当たり面積"/>
        <xdr:cNvSpPr txBox="1"/>
      </xdr:nvSpPr>
      <xdr:spPr>
        <a:xfrm>
          <a:off x="21075727" y="107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154398</xdr:rowOff>
    </xdr:from>
    <xdr:ext cx="469744" cy="259045"/>
    <xdr:sp macro="" textlink="">
      <xdr:nvSpPr>
        <xdr:cNvPr id="576" name="n_2mainValue【学校施設】&#10;一人当たり面積"/>
        <xdr:cNvSpPr txBox="1"/>
      </xdr:nvSpPr>
      <xdr:spPr>
        <a:xfrm>
          <a:off x="20199427" y="1078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150283</xdr:rowOff>
    </xdr:from>
    <xdr:ext cx="469744" cy="259045"/>
    <xdr:sp macro="" textlink="">
      <xdr:nvSpPr>
        <xdr:cNvPr id="577" name="n_3mainValue【学校施設】&#10;一人当たり面積"/>
        <xdr:cNvSpPr txBox="1"/>
      </xdr:nvSpPr>
      <xdr:spPr>
        <a:xfrm>
          <a:off x="19310427" y="107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31" name="楕円 630"/>
        <xdr:cNvSpPr/>
      </xdr:nvSpPr>
      <xdr:spPr>
        <a:xfrm>
          <a:off x="16268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9414</xdr:rowOff>
    </xdr:from>
    <xdr:ext cx="405111" cy="259045"/>
    <xdr:sp macro="" textlink="">
      <xdr:nvSpPr>
        <xdr:cNvPr id="632" name="【公民館】&#10;有形固定資産減価償却率該当値テキスト"/>
        <xdr:cNvSpPr txBox="1"/>
      </xdr:nvSpPr>
      <xdr:spPr>
        <a:xfrm>
          <a:off x="16357600" y="176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33" name="楕円 632"/>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104</xdr:row>
      <xdr:rowOff>87630</xdr:rowOff>
    </xdr:to>
    <xdr:cxnSp macro="">
      <xdr:nvCxnSpPr>
        <xdr:cNvPr id="634" name="直線コネクタ 633"/>
        <xdr:cNvCxnSpPr/>
      </xdr:nvCxnSpPr>
      <xdr:spPr>
        <a:xfrm flipV="1">
          <a:off x="15481300" y="1786813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80263</xdr:rowOff>
    </xdr:from>
    <xdr:to>
      <xdr:col>76</xdr:col>
      <xdr:colOff>165100</xdr:colOff>
      <xdr:row>105</xdr:row>
      <xdr:rowOff>10413</xdr:rowOff>
    </xdr:to>
    <xdr:sp macro="" textlink="">
      <xdr:nvSpPr>
        <xdr:cNvPr id="635" name="楕円 634"/>
        <xdr:cNvSpPr/>
      </xdr:nvSpPr>
      <xdr:spPr>
        <a:xfrm>
          <a:off x="14541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131063</xdr:rowOff>
    </xdr:to>
    <xdr:cxnSp macro="">
      <xdr:nvCxnSpPr>
        <xdr:cNvPr id="636" name="直線コネクタ 635"/>
        <xdr:cNvCxnSpPr/>
      </xdr:nvCxnSpPr>
      <xdr:spPr>
        <a:xfrm flipV="1">
          <a:off x="14592300" y="179184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37" name="楕円 636"/>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131063</xdr:rowOff>
    </xdr:from>
    <xdr:to>
      <xdr:col>76</xdr:col>
      <xdr:colOff>114300</xdr:colOff>
      <xdr:row>105</xdr:row>
      <xdr:rowOff>7620</xdr:rowOff>
    </xdr:to>
    <xdr:cxnSp macro="">
      <xdr:nvCxnSpPr>
        <xdr:cNvPr id="638" name="直線コネクタ 637"/>
        <xdr:cNvCxnSpPr/>
      </xdr:nvCxnSpPr>
      <xdr:spPr>
        <a:xfrm flipV="1">
          <a:off x="13703300" y="179618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154957</xdr:rowOff>
    </xdr:from>
    <xdr:ext cx="405111" cy="259045"/>
    <xdr:sp macro="" textlink="">
      <xdr:nvSpPr>
        <xdr:cNvPr id="642" name="n_1mainValue【公民館】&#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26940</xdr:rowOff>
    </xdr:from>
    <xdr:ext cx="405111" cy="259045"/>
    <xdr:sp macro="" textlink="">
      <xdr:nvSpPr>
        <xdr:cNvPr id="643" name="n_2mainValue【公民館】&#10;有形固定資産減価償却率"/>
        <xdr:cNvSpPr txBox="1"/>
      </xdr:nvSpPr>
      <xdr:spPr>
        <a:xfrm>
          <a:off x="143897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44" name="n_3mainValue【公民館】&#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681" name="楕円 680"/>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47262</xdr:rowOff>
    </xdr:from>
    <xdr:ext cx="469744" cy="259045"/>
    <xdr:sp macro="" textlink="">
      <xdr:nvSpPr>
        <xdr:cNvPr id="682" name="【公民館】&#10;一人当たり面積該当値テキスト"/>
        <xdr:cNvSpPr txBox="1"/>
      </xdr:nvSpPr>
      <xdr:spPr>
        <a:xfrm>
          <a:off x="22199600"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683" name="楕円 682"/>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119635</xdr:rowOff>
    </xdr:from>
    <xdr:to>
      <xdr:col>116</xdr:col>
      <xdr:colOff>63500</xdr:colOff>
      <xdr:row>106</xdr:row>
      <xdr:rowOff>124206</xdr:rowOff>
    </xdr:to>
    <xdr:cxnSp macro="">
      <xdr:nvCxnSpPr>
        <xdr:cNvPr id="684" name="直線コネクタ 683"/>
        <xdr:cNvCxnSpPr/>
      </xdr:nvCxnSpPr>
      <xdr:spPr>
        <a:xfrm flipV="1">
          <a:off x="21323300" y="182933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685" name="楕円 684"/>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124206</xdr:rowOff>
    </xdr:to>
    <xdr:cxnSp macro="">
      <xdr:nvCxnSpPr>
        <xdr:cNvPr id="686" name="直線コネクタ 685"/>
        <xdr:cNvCxnSpPr/>
      </xdr:nvCxnSpPr>
      <xdr:spPr>
        <a:xfrm>
          <a:off x="20434300" y="18297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87" name="楕円 686"/>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126492</xdr:rowOff>
    </xdr:to>
    <xdr:cxnSp macro="">
      <xdr:nvCxnSpPr>
        <xdr:cNvPr id="688" name="直線コネクタ 687"/>
        <xdr:cNvCxnSpPr/>
      </xdr:nvCxnSpPr>
      <xdr:spPr>
        <a:xfrm flipV="1">
          <a:off x="19545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692" name="n_1main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693" name="n_2mainValue【公民館】&#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694" name="n_3main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全体的に、一人当たりの資産規模は類似団体内平均値に比べて少ないが、有形固定資産減価償却率は高い状況となっており、今後近いうちに維持・更新を要する施設が多いことが窺える。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道路について、償却率は類似団体内平均値とほぼ変わらないものの、一人当たり延長が長いため、今後の維持管理費が財政を圧迫させぬよう留意する必要がある。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償却率が高く、一人当たり面積は小さい。償却率が高いことから、現在、公共施設等マネジメント戦略会議にて統廃合や民営化が検討されており、時代のニーズに合わせた公共施設の質及び量の確保を目指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学校施設については、東日本大震災以降、学校施設の耐震化・大規模改修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を進めてきたが、下妻中学校改築事業により市内全ての学校で耐震改修が完了した。これにより償却率は類似団体内平均値を大きく下回っている。償却率、</a:t>
          </a:r>
          <a:r>
            <a:rPr kumimoji="1" lang="ja-JP" altLang="en-US" sz="1300">
              <a:latin typeface="ＭＳ Ｐゴシック" panose="020B0600070205080204" pitchFamily="50" charset="-128"/>
              <a:ea typeface="ＭＳ Ｐゴシック" panose="020B0600070205080204" pitchFamily="50" charset="-128"/>
            </a:rPr>
            <a:t>一人当たりの面積も小さいことから当面は適切な管理を行っていく。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積極的な投資をここ数年行っておらず償却率は年々高くなっており、その値は全国平均や県平均を大きく上回っている。消防設備に不具合が生じている館もあり、利用者の安全のためにも適正管理に向けた整備方針を早期に決定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2" name="楕円 71"/>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3" name="【図書館】&#10;有形固定資産減価償却率該当値テキスト"/>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4" name="楕円 73"/>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50074</xdr:rowOff>
    </xdr:to>
    <xdr:cxnSp macro="">
      <xdr:nvCxnSpPr>
        <xdr:cNvPr id="75" name="直線コネクタ 74"/>
        <xdr:cNvCxnSpPr/>
      </xdr:nvCxnSpPr>
      <xdr:spPr>
        <a:xfrm flipV="1">
          <a:off x="3797300" y="67007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6" name="楕円 75"/>
        <xdr:cNvSpPr/>
      </xdr:nvSpPr>
      <xdr:spPr>
        <a:xfrm>
          <a:off x="2857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85997</xdr:rowOff>
    </xdr:to>
    <xdr:cxnSp macro="">
      <xdr:nvCxnSpPr>
        <xdr:cNvPr id="77" name="直線コネクタ 76"/>
        <xdr:cNvCxnSpPr/>
      </xdr:nvCxnSpPr>
      <xdr:spPr>
        <a:xfrm flipV="1">
          <a:off x="2908300" y="67366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78" name="楕円 77"/>
        <xdr:cNvSpPr/>
      </xdr:nvSpPr>
      <xdr:spPr>
        <a:xfrm>
          <a:off x="1968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85997</xdr:rowOff>
    </xdr:from>
    <xdr:to>
      <xdr:col>15</xdr:col>
      <xdr:colOff>50800</xdr:colOff>
      <xdr:row>39</xdr:row>
      <xdr:rowOff>120287</xdr:rowOff>
    </xdr:to>
    <xdr:cxnSp macro="">
      <xdr:nvCxnSpPr>
        <xdr:cNvPr id="79" name="直線コネクタ 78"/>
        <xdr:cNvCxnSpPr/>
      </xdr:nvCxnSpPr>
      <xdr:spPr>
        <a:xfrm flipV="1">
          <a:off x="2019300" y="67725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3" name="n_1mainValue【図書館】&#10;有形固定資産減価償却率"/>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4" name="n_2mainValue【図書館】&#10;有形固定資産減価償却率"/>
        <xdr:cNvSpPr txBox="1"/>
      </xdr:nvSpPr>
      <xdr:spPr>
        <a:xfrm>
          <a:off x="2705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5" name="n_3mainValue【図書館】&#10;有形固定資産減価償却率"/>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58057</xdr:rowOff>
    </xdr:from>
    <xdr:to>
      <xdr:col>55</xdr:col>
      <xdr:colOff>50800</xdr:colOff>
      <xdr:row>36</xdr:row>
      <xdr:rowOff>159657</xdr:rowOff>
    </xdr:to>
    <xdr:sp macro="" textlink="">
      <xdr:nvSpPr>
        <xdr:cNvPr id="126" name="楕円 125"/>
        <xdr:cNvSpPr/>
      </xdr:nvSpPr>
      <xdr:spPr>
        <a:xfrm>
          <a:off x="10426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80934</xdr:rowOff>
    </xdr:from>
    <xdr:ext cx="469744" cy="259045"/>
    <xdr:sp macro="" textlink="">
      <xdr:nvSpPr>
        <xdr:cNvPr id="127" name="【図書館】&#10;一人当たり面積該当値テキスト"/>
        <xdr:cNvSpPr txBox="1"/>
      </xdr:nvSpPr>
      <xdr:spPr>
        <a:xfrm>
          <a:off x="10515600"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28" name="楕円 127"/>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108857</xdr:rowOff>
    </xdr:from>
    <xdr:to>
      <xdr:col>55</xdr:col>
      <xdr:colOff>0</xdr:colOff>
      <xdr:row>36</xdr:row>
      <xdr:rowOff>141514</xdr:rowOff>
    </xdr:to>
    <xdr:cxnSp macro="">
      <xdr:nvCxnSpPr>
        <xdr:cNvPr id="129" name="直線コネクタ 128"/>
        <xdr:cNvCxnSpPr/>
      </xdr:nvCxnSpPr>
      <xdr:spPr>
        <a:xfrm flipV="1">
          <a:off x="9639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90714</xdr:rowOff>
    </xdr:from>
    <xdr:to>
      <xdr:col>46</xdr:col>
      <xdr:colOff>38100</xdr:colOff>
      <xdr:row>37</xdr:row>
      <xdr:rowOff>20864</xdr:rowOff>
    </xdr:to>
    <xdr:sp macro="" textlink="">
      <xdr:nvSpPr>
        <xdr:cNvPr id="130" name="楕円 129"/>
        <xdr:cNvSpPr/>
      </xdr:nvSpPr>
      <xdr:spPr>
        <a:xfrm>
          <a:off x="869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141514</xdr:rowOff>
    </xdr:from>
    <xdr:to>
      <xdr:col>50</xdr:col>
      <xdr:colOff>114300</xdr:colOff>
      <xdr:row>36</xdr:row>
      <xdr:rowOff>141514</xdr:rowOff>
    </xdr:to>
    <xdr:cxnSp macro="">
      <xdr:nvCxnSpPr>
        <xdr:cNvPr id="131" name="直線コネクタ 130"/>
        <xdr:cNvCxnSpPr/>
      </xdr:nvCxnSpPr>
      <xdr:spPr>
        <a:xfrm>
          <a:off x="8750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90714</xdr:rowOff>
    </xdr:from>
    <xdr:to>
      <xdr:col>41</xdr:col>
      <xdr:colOff>101600</xdr:colOff>
      <xdr:row>37</xdr:row>
      <xdr:rowOff>20864</xdr:rowOff>
    </xdr:to>
    <xdr:sp macro="" textlink="">
      <xdr:nvSpPr>
        <xdr:cNvPr id="132" name="楕円 131"/>
        <xdr:cNvSpPr/>
      </xdr:nvSpPr>
      <xdr:spPr>
        <a:xfrm>
          <a:off x="781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141514</xdr:rowOff>
    </xdr:from>
    <xdr:to>
      <xdr:col>45</xdr:col>
      <xdr:colOff>177800</xdr:colOff>
      <xdr:row>36</xdr:row>
      <xdr:rowOff>141514</xdr:rowOff>
    </xdr:to>
    <xdr:cxnSp macro="">
      <xdr:nvCxnSpPr>
        <xdr:cNvPr id="133" name="直線コネクタ 132"/>
        <xdr:cNvCxnSpPr/>
      </xdr:nvCxnSpPr>
      <xdr:spPr>
        <a:xfrm>
          <a:off x="7861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37" name="n_1mainValue【図書館】&#10;一人当たり面積"/>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37391</xdr:rowOff>
    </xdr:from>
    <xdr:ext cx="469744" cy="259045"/>
    <xdr:sp macro="" textlink="">
      <xdr:nvSpPr>
        <xdr:cNvPr id="138" name="n_2mainValue【図書館】&#10;一人当たり面積"/>
        <xdr:cNvSpPr txBox="1"/>
      </xdr:nvSpPr>
      <xdr:spPr>
        <a:xfrm>
          <a:off x="8515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37391</xdr:rowOff>
    </xdr:from>
    <xdr:ext cx="469744" cy="259045"/>
    <xdr:sp macro="" textlink="">
      <xdr:nvSpPr>
        <xdr:cNvPr id="139" name="n_3mainValue【図書館】&#10;一人当たり面積"/>
        <xdr:cNvSpPr txBox="1"/>
      </xdr:nvSpPr>
      <xdr:spPr>
        <a:xfrm>
          <a:off x="7626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61214</xdr:rowOff>
    </xdr:from>
    <xdr:to>
      <xdr:col>24</xdr:col>
      <xdr:colOff>114300</xdr:colOff>
      <xdr:row>60</xdr:row>
      <xdr:rowOff>162814</xdr:rowOff>
    </xdr:to>
    <xdr:sp macro="" textlink="">
      <xdr:nvSpPr>
        <xdr:cNvPr id="177" name="楕円 176"/>
        <xdr:cNvSpPr/>
      </xdr:nvSpPr>
      <xdr:spPr>
        <a:xfrm>
          <a:off x="45847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39641</xdr:rowOff>
    </xdr:from>
    <xdr:ext cx="405111" cy="259045"/>
    <xdr:sp macro="" textlink="">
      <xdr:nvSpPr>
        <xdr:cNvPr id="178" name="【体育館・プール】&#10;有形固定資産減価償却率該当値テキスト"/>
        <xdr:cNvSpPr txBox="1"/>
      </xdr:nvSpPr>
      <xdr:spPr>
        <a:xfrm>
          <a:off x="4673600"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79" name="楕円 178"/>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xdr:rowOff>
    </xdr:from>
    <xdr:to>
      <xdr:col>24</xdr:col>
      <xdr:colOff>63500</xdr:colOff>
      <xdr:row>60</xdr:row>
      <xdr:rowOff>112014</xdr:rowOff>
    </xdr:to>
    <xdr:cxnSp macro="">
      <xdr:nvCxnSpPr>
        <xdr:cNvPr id="180" name="直線コネクタ 179"/>
        <xdr:cNvCxnSpPr/>
      </xdr:nvCxnSpPr>
      <xdr:spPr>
        <a:xfrm>
          <a:off x="3797300" y="10122408"/>
          <a:ext cx="8382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81" name="楕円 180"/>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57150</xdr:rowOff>
    </xdr:to>
    <xdr:cxnSp macro="">
      <xdr:nvCxnSpPr>
        <xdr:cNvPr id="182" name="直線コネクタ 181"/>
        <xdr:cNvCxnSpPr/>
      </xdr:nvCxnSpPr>
      <xdr:spPr>
        <a:xfrm flipV="1">
          <a:off x="2908300" y="1012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45212</xdr:rowOff>
    </xdr:from>
    <xdr:to>
      <xdr:col>10</xdr:col>
      <xdr:colOff>165100</xdr:colOff>
      <xdr:row>61</xdr:row>
      <xdr:rowOff>146812</xdr:rowOff>
    </xdr:to>
    <xdr:sp macro="" textlink="">
      <xdr:nvSpPr>
        <xdr:cNvPr id="183" name="楕円 182"/>
        <xdr:cNvSpPr/>
      </xdr:nvSpPr>
      <xdr:spPr>
        <a:xfrm>
          <a:off x="1968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61</xdr:row>
      <xdr:rowOff>96012</xdr:rowOff>
    </xdr:to>
    <xdr:cxnSp macro="">
      <xdr:nvCxnSpPr>
        <xdr:cNvPr id="184" name="直線コネクタ 183"/>
        <xdr:cNvCxnSpPr/>
      </xdr:nvCxnSpPr>
      <xdr:spPr>
        <a:xfrm flipV="1">
          <a:off x="2019300" y="10172700"/>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74185</xdr:rowOff>
    </xdr:from>
    <xdr:ext cx="405111" cy="259045"/>
    <xdr:sp macro="" textlink="">
      <xdr:nvSpPr>
        <xdr:cNvPr id="188" name="n_1mainValue【体育館・プール】&#10;有形固定資産減価償却率"/>
        <xdr:cNvSpPr txBox="1"/>
      </xdr:nvSpPr>
      <xdr:spPr>
        <a:xfrm>
          <a:off x="3582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89"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137939</xdr:rowOff>
    </xdr:from>
    <xdr:ext cx="405111" cy="259045"/>
    <xdr:sp macro="" textlink="">
      <xdr:nvSpPr>
        <xdr:cNvPr id="190" name="n_3mainValue【体育館・プール】&#10;有形固定資産減価償却率"/>
        <xdr:cNvSpPr txBox="1"/>
      </xdr:nvSpPr>
      <xdr:spPr>
        <a:xfrm>
          <a:off x="1816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165100</xdr:rowOff>
    </xdr:from>
    <xdr:to>
      <xdr:col>55</xdr:col>
      <xdr:colOff>50800</xdr:colOff>
      <xdr:row>63</xdr:row>
      <xdr:rowOff>95250</xdr:rowOff>
    </xdr:to>
    <xdr:sp macro="" textlink="">
      <xdr:nvSpPr>
        <xdr:cNvPr id="229" name="楕円 228"/>
        <xdr:cNvSpPr/>
      </xdr:nvSpPr>
      <xdr:spPr>
        <a:xfrm>
          <a:off x="10426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30" name="【体育館・プール】&#10;一人当たり面積該当値テキスト"/>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167640</xdr:rowOff>
    </xdr:from>
    <xdr:to>
      <xdr:col>50</xdr:col>
      <xdr:colOff>165100</xdr:colOff>
      <xdr:row>63</xdr:row>
      <xdr:rowOff>97790</xdr:rowOff>
    </xdr:to>
    <xdr:sp macro="" textlink="">
      <xdr:nvSpPr>
        <xdr:cNvPr id="231" name="楕円 230"/>
        <xdr:cNvSpPr/>
      </xdr:nvSpPr>
      <xdr:spPr>
        <a:xfrm>
          <a:off x="9588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44450</xdr:rowOff>
    </xdr:from>
    <xdr:to>
      <xdr:col>55</xdr:col>
      <xdr:colOff>0</xdr:colOff>
      <xdr:row>63</xdr:row>
      <xdr:rowOff>46990</xdr:rowOff>
    </xdr:to>
    <xdr:cxnSp macro="">
      <xdr:nvCxnSpPr>
        <xdr:cNvPr id="232" name="直線コネクタ 231"/>
        <xdr:cNvCxnSpPr/>
      </xdr:nvCxnSpPr>
      <xdr:spPr>
        <a:xfrm flipV="1">
          <a:off x="9639300" y="108458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233" name="楕円 232"/>
        <xdr:cNvSpPr/>
      </xdr:nvSpPr>
      <xdr:spPr>
        <a:xfrm>
          <a:off x="8699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46990</xdr:rowOff>
    </xdr:from>
    <xdr:to>
      <xdr:col>50</xdr:col>
      <xdr:colOff>114300</xdr:colOff>
      <xdr:row>63</xdr:row>
      <xdr:rowOff>48260</xdr:rowOff>
    </xdr:to>
    <xdr:cxnSp macro="">
      <xdr:nvCxnSpPr>
        <xdr:cNvPr id="234" name="直線コネクタ 233"/>
        <xdr:cNvCxnSpPr/>
      </xdr:nvCxnSpPr>
      <xdr:spPr>
        <a:xfrm flipV="1">
          <a:off x="8750300" y="10848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35" name="楕円 234"/>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48260</xdr:rowOff>
    </xdr:from>
    <xdr:to>
      <xdr:col>45</xdr:col>
      <xdr:colOff>177800</xdr:colOff>
      <xdr:row>63</xdr:row>
      <xdr:rowOff>49530</xdr:rowOff>
    </xdr:to>
    <xdr:cxnSp macro="">
      <xdr:nvCxnSpPr>
        <xdr:cNvPr id="236" name="直線コネクタ 235"/>
        <xdr:cNvCxnSpPr/>
      </xdr:nvCxnSpPr>
      <xdr:spPr>
        <a:xfrm flipV="1">
          <a:off x="7861300" y="108496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88917</xdr:rowOff>
    </xdr:from>
    <xdr:ext cx="469744" cy="259045"/>
    <xdr:sp macro="" textlink="">
      <xdr:nvSpPr>
        <xdr:cNvPr id="240" name="n_1mainValue【体育館・プール】&#10;一人当たり面積"/>
        <xdr:cNvSpPr txBox="1"/>
      </xdr:nvSpPr>
      <xdr:spPr>
        <a:xfrm>
          <a:off x="9391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90187</xdr:rowOff>
    </xdr:from>
    <xdr:ext cx="469744" cy="259045"/>
    <xdr:sp macro="" textlink="">
      <xdr:nvSpPr>
        <xdr:cNvPr id="241" name="n_2mainValue【体育館・プール】&#10;一人当たり面積"/>
        <xdr:cNvSpPr txBox="1"/>
      </xdr:nvSpPr>
      <xdr:spPr>
        <a:xfrm>
          <a:off x="85154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42" name="n_3mainValue【体育館・プール】&#10;一人当たり面積"/>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楕円 281"/>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283" name="【福祉施設】&#10;有形固定資産減価償却率該当値テキスト"/>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84" name="楕円 283"/>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83</xdr:row>
      <xdr:rowOff>32386</xdr:rowOff>
    </xdr:to>
    <xdr:cxnSp macro="">
      <xdr:nvCxnSpPr>
        <xdr:cNvPr id="285" name="直線コネクタ 284"/>
        <xdr:cNvCxnSpPr/>
      </xdr:nvCxnSpPr>
      <xdr:spPr>
        <a:xfrm flipV="1">
          <a:off x="3797300" y="14083664"/>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86" name="楕円 285"/>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70486</xdr:rowOff>
    </xdr:to>
    <xdr:cxnSp macro="">
      <xdr:nvCxnSpPr>
        <xdr:cNvPr id="287" name="直線コネクタ 286"/>
        <xdr:cNvCxnSpPr/>
      </xdr:nvCxnSpPr>
      <xdr:spPr>
        <a:xfrm flipV="1">
          <a:off x="2908300" y="1426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88" name="楕円 287"/>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114300</xdr:rowOff>
    </xdr:to>
    <xdr:cxnSp macro="">
      <xdr:nvCxnSpPr>
        <xdr:cNvPr id="289" name="直線コネクタ 288"/>
        <xdr:cNvCxnSpPr/>
      </xdr:nvCxnSpPr>
      <xdr:spPr>
        <a:xfrm flipV="1">
          <a:off x="2019300" y="14300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93" name="n_1mainValue【福祉施設】&#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94" name="n_2main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5" name="n_3mainValue【福祉施設】&#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30" name="楕円 329"/>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332" name="楕円 331"/>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78105</xdr:rowOff>
    </xdr:to>
    <xdr:cxnSp macro="">
      <xdr:nvCxnSpPr>
        <xdr:cNvPr id="333" name="直線コネクタ 332"/>
        <xdr:cNvCxnSpPr/>
      </xdr:nvCxnSpPr>
      <xdr:spPr>
        <a:xfrm flipV="1">
          <a:off x="9639300" y="1462735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27305</xdr:rowOff>
    </xdr:from>
    <xdr:to>
      <xdr:col>46</xdr:col>
      <xdr:colOff>38100</xdr:colOff>
      <xdr:row>85</xdr:row>
      <xdr:rowOff>128905</xdr:rowOff>
    </xdr:to>
    <xdr:sp macro="" textlink="">
      <xdr:nvSpPr>
        <xdr:cNvPr id="334" name="楕円 333"/>
        <xdr:cNvSpPr/>
      </xdr:nvSpPr>
      <xdr:spPr>
        <a:xfrm>
          <a:off x="869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78105</xdr:rowOff>
    </xdr:to>
    <xdr:cxnSp macro="">
      <xdr:nvCxnSpPr>
        <xdr:cNvPr id="335" name="直線コネクタ 334"/>
        <xdr:cNvCxnSpPr/>
      </xdr:nvCxnSpPr>
      <xdr:spPr>
        <a:xfrm>
          <a:off x="8750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27876</xdr:rowOff>
    </xdr:from>
    <xdr:to>
      <xdr:col>41</xdr:col>
      <xdr:colOff>101600</xdr:colOff>
      <xdr:row>85</xdr:row>
      <xdr:rowOff>129476</xdr:rowOff>
    </xdr:to>
    <xdr:sp macro="" textlink="">
      <xdr:nvSpPr>
        <xdr:cNvPr id="336" name="楕円 335"/>
        <xdr:cNvSpPr/>
      </xdr:nvSpPr>
      <xdr:spPr>
        <a:xfrm>
          <a:off x="7810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78105</xdr:rowOff>
    </xdr:from>
    <xdr:to>
      <xdr:col>45</xdr:col>
      <xdr:colOff>177800</xdr:colOff>
      <xdr:row>85</xdr:row>
      <xdr:rowOff>78676</xdr:rowOff>
    </xdr:to>
    <xdr:cxnSp macro="">
      <xdr:nvCxnSpPr>
        <xdr:cNvPr id="337" name="直線コネクタ 336"/>
        <xdr:cNvCxnSpPr/>
      </xdr:nvCxnSpPr>
      <xdr:spPr>
        <a:xfrm flipV="1">
          <a:off x="7861300" y="146513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341" name="n_1mainValue【福祉施設】&#10;一人当たり面積"/>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120032</xdr:rowOff>
    </xdr:from>
    <xdr:ext cx="469744" cy="259045"/>
    <xdr:sp macro="" textlink="">
      <xdr:nvSpPr>
        <xdr:cNvPr id="342" name="n_2mainValue【福祉施設】&#10;一人当たり面積"/>
        <xdr:cNvSpPr txBox="1"/>
      </xdr:nvSpPr>
      <xdr:spPr>
        <a:xfrm>
          <a:off x="8515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120603</xdr:rowOff>
    </xdr:from>
    <xdr:ext cx="469744" cy="259045"/>
    <xdr:sp macro="" textlink="">
      <xdr:nvSpPr>
        <xdr:cNvPr id="343" name="n_3mainValue【福祉施設】&#10;一人当たり面積"/>
        <xdr:cNvSpPr txBox="1"/>
      </xdr:nvSpPr>
      <xdr:spPr>
        <a:xfrm>
          <a:off x="7626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129902</xdr:rowOff>
    </xdr:from>
    <xdr:to>
      <xdr:col>24</xdr:col>
      <xdr:colOff>114300</xdr:colOff>
      <xdr:row>101</xdr:row>
      <xdr:rowOff>60052</xdr:rowOff>
    </xdr:to>
    <xdr:sp macro="" textlink="">
      <xdr:nvSpPr>
        <xdr:cNvPr id="384" name="楕円 383"/>
        <xdr:cNvSpPr/>
      </xdr:nvSpPr>
      <xdr:spPr>
        <a:xfrm>
          <a:off x="4584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44829</xdr:rowOff>
    </xdr:from>
    <xdr:ext cx="405111" cy="259045"/>
    <xdr:sp macro="" textlink="">
      <xdr:nvSpPr>
        <xdr:cNvPr id="385" name="【市民会館】&#10;有形固定資産減価償却率該当値テキスト"/>
        <xdr:cNvSpPr txBox="1"/>
      </xdr:nvSpPr>
      <xdr:spPr>
        <a:xfrm>
          <a:off x="4673600" y="1718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164193</xdr:rowOff>
    </xdr:from>
    <xdr:to>
      <xdr:col>20</xdr:col>
      <xdr:colOff>38100</xdr:colOff>
      <xdr:row>101</xdr:row>
      <xdr:rowOff>94343</xdr:rowOff>
    </xdr:to>
    <xdr:sp macro="" textlink="">
      <xdr:nvSpPr>
        <xdr:cNvPr id="386" name="楕円 385"/>
        <xdr:cNvSpPr/>
      </xdr:nvSpPr>
      <xdr:spPr>
        <a:xfrm>
          <a:off x="3746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9252</xdr:rowOff>
    </xdr:from>
    <xdr:to>
      <xdr:col>24</xdr:col>
      <xdr:colOff>63500</xdr:colOff>
      <xdr:row>101</xdr:row>
      <xdr:rowOff>43543</xdr:rowOff>
    </xdr:to>
    <xdr:cxnSp macro="">
      <xdr:nvCxnSpPr>
        <xdr:cNvPr id="387" name="直線コネクタ 386"/>
        <xdr:cNvCxnSpPr/>
      </xdr:nvCxnSpPr>
      <xdr:spPr>
        <a:xfrm flipV="1">
          <a:off x="3797300" y="173257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28666</xdr:rowOff>
    </xdr:from>
    <xdr:to>
      <xdr:col>15</xdr:col>
      <xdr:colOff>101600</xdr:colOff>
      <xdr:row>101</xdr:row>
      <xdr:rowOff>130266</xdr:rowOff>
    </xdr:to>
    <xdr:sp macro="" textlink="">
      <xdr:nvSpPr>
        <xdr:cNvPr id="388" name="楕円 387"/>
        <xdr:cNvSpPr/>
      </xdr:nvSpPr>
      <xdr:spPr>
        <a:xfrm>
          <a:off x="2857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43543</xdr:rowOff>
    </xdr:from>
    <xdr:to>
      <xdr:col>19</xdr:col>
      <xdr:colOff>177800</xdr:colOff>
      <xdr:row>101</xdr:row>
      <xdr:rowOff>79466</xdr:rowOff>
    </xdr:to>
    <xdr:cxnSp macro="">
      <xdr:nvCxnSpPr>
        <xdr:cNvPr id="389" name="直線コネクタ 388"/>
        <xdr:cNvCxnSpPr/>
      </xdr:nvCxnSpPr>
      <xdr:spPr>
        <a:xfrm flipV="1">
          <a:off x="2908300" y="173599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64588</xdr:rowOff>
    </xdr:from>
    <xdr:to>
      <xdr:col>10</xdr:col>
      <xdr:colOff>165100</xdr:colOff>
      <xdr:row>101</xdr:row>
      <xdr:rowOff>166188</xdr:rowOff>
    </xdr:to>
    <xdr:sp macro="" textlink="">
      <xdr:nvSpPr>
        <xdr:cNvPr id="390" name="楕円 389"/>
        <xdr:cNvSpPr/>
      </xdr:nvSpPr>
      <xdr:spPr>
        <a:xfrm>
          <a:off x="1968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79466</xdr:rowOff>
    </xdr:from>
    <xdr:to>
      <xdr:col>15</xdr:col>
      <xdr:colOff>50800</xdr:colOff>
      <xdr:row>101</xdr:row>
      <xdr:rowOff>115388</xdr:rowOff>
    </xdr:to>
    <xdr:cxnSp macro="">
      <xdr:nvCxnSpPr>
        <xdr:cNvPr id="391" name="直線コネクタ 390"/>
        <xdr:cNvCxnSpPr/>
      </xdr:nvCxnSpPr>
      <xdr:spPr>
        <a:xfrm flipV="1">
          <a:off x="2019300" y="173959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110870</xdr:rowOff>
    </xdr:from>
    <xdr:ext cx="405111" cy="259045"/>
    <xdr:sp macro="" textlink="">
      <xdr:nvSpPr>
        <xdr:cNvPr id="395" name="n_1mainValue【市民会館】&#10;有形固定資産減価償却率"/>
        <xdr:cNvSpPr txBox="1"/>
      </xdr:nvSpPr>
      <xdr:spPr>
        <a:xfrm>
          <a:off x="3582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146793</xdr:rowOff>
    </xdr:from>
    <xdr:ext cx="405111" cy="259045"/>
    <xdr:sp macro="" textlink="">
      <xdr:nvSpPr>
        <xdr:cNvPr id="396" name="n_2mainValue【市民会館】&#10;有形固定資産減価償却率"/>
        <xdr:cNvSpPr txBox="1"/>
      </xdr:nvSpPr>
      <xdr:spPr>
        <a:xfrm>
          <a:off x="2705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11265</xdr:rowOff>
    </xdr:from>
    <xdr:ext cx="405111" cy="259045"/>
    <xdr:sp macro="" textlink="">
      <xdr:nvSpPr>
        <xdr:cNvPr id="397" name="n_3mainValue【市民会館】&#10;有形固定資産減価償却率"/>
        <xdr:cNvSpPr txBox="1"/>
      </xdr:nvSpPr>
      <xdr:spPr>
        <a:xfrm>
          <a:off x="1816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36" name="楕円 435"/>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37"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38" name="楕円 437"/>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39" name="直線コネクタ 438"/>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40" name="楕円 439"/>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83820</xdr:rowOff>
    </xdr:to>
    <xdr:cxnSp macro="">
      <xdr:nvCxnSpPr>
        <xdr:cNvPr id="441" name="直線コネクタ 440"/>
        <xdr:cNvCxnSpPr/>
      </xdr:nvCxnSpPr>
      <xdr:spPr>
        <a:xfrm flipV="1">
          <a:off x="8750300" y="1842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33020</xdr:rowOff>
    </xdr:from>
    <xdr:to>
      <xdr:col>41</xdr:col>
      <xdr:colOff>101600</xdr:colOff>
      <xdr:row>107</xdr:row>
      <xdr:rowOff>134620</xdr:rowOff>
    </xdr:to>
    <xdr:sp macro="" textlink="">
      <xdr:nvSpPr>
        <xdr:cNvPr id="442" name="楕円 441"/>
        <xdr:cNvSpPr/>
      </xdr:nvSpPr>
      <xdr:spPr>
        <a:xfrm>
          <a:off x="781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83820</xdr:rowOff>
    </xdr:from>
    <xdr:to>
      <xdr:col>45</xdr:col>
      <xdr:colOff>177800</xdr:colOff>
      <xdr:row>107</xdr:row>
      <xdr:rowOff>83820</xdr:rowOff>
    </xdr:to>
    <xdr:cxnSp macro="">
      <xdr:nvCxnSpPr>
        <xdr:cNvPr id="443" name="直線コネクタ 442"/>
        <xdr:cNvCxnSpPr/>
      </xdr:nvCxnSpPr>
      <xdr:spPr>
        <a:xfrm>
          <a:off x="7861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47"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48"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125747</xdr:rowOff>
    </xdr:from>
    <xdr:ext cx="469744" cy="259045"/>
    <xdr:sp macro="" textlink="">
      <xdr:nvSpPr>
        <xdr:cNvPr id="449" name="n_3mainValue【市民会館】&#10;一人当たり面積"/>
        <xdr:cNvSpPr txBox="1"/>
      </xdr:nvSpPr>
      <xdr:spPr>
        <a:xfrm>
          <a:off x="7626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490" name="楕円 489"/>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491" name="【一般廃棄物処理施設】&#10;有形固定資産減価償却率該当値テキスト"/>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492" name="楕円 491"/>
        <xdr:cNvSpPr/>
      </xdr:nvSpPr>
      <xdr:spPr>
        <a:xfrm>
          <a:off x="15430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14151</xdr:rowOff>
    </xdr:to>
    <xdr:cxnSp macro="">
      <xdr:nvCxnSpPr>
        <xdr:cNvPr id="493" name="直線コネクタ 492"/>
        <xdr:cNvCxnSpPr/>
      </xdr:nvCxnSpPr>
      <xdr:spPr>
        <a:xfrm flipV="1">
          <a:off x="15481300" y="63137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94" name="楕円 493"/>
        <xdr:cNvSpPr/>
      </xdr:nvSpPr>
      <xdr:spPr>
        <a:xfrm>
          <a:off x="14541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xdr:rowOff>
    </xdr:from>
    <xdr:to>
      <xdr:col>81</xdr:col>
      <xdr:colOff>50800</xdr:colOff>
      <xdr:row>37</xdr:row>
      <xdr:rowOff>97427</xdr:rowOff>
    </xdr:to>
    <xdr:cxnSp macro="">
      <xdr:nvCxnSpPr>
        <xdr:cNvPr id="495" name="直線コネクタ 494"/>
        <xdr:cNvCxnSpPr/>
      </xdr:nvCxnSpPr>
      <xdr:spPr>
        <a:xfrm flipV="1">
          <a:off x="14592300" y="635780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90714</xdr:rowOff>
    </xdr:from>
    <xdr:to>
      <xdr:col>72</xdr:col>
      <xdr:colOff>38100</xdr:colOff>
      <xdr:row>38</xdr:row>
      <xdr:rowOff>20864</xdr:rowOff>
    </xdr:to>
    <xdr:sp macro="" textlink="">
      <xdr:nvSpPr>
        <xdr:cNvPr id="496" name="楕円 495"/>
        <xdr:cNvSpPr/>
      </xdr:nvSpPr>
      <xdr:spPr>
        <a:xfrm>
          <a:off x="13652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97427</xdr:rowOff>
    </xdr:from>
    <xdr:to>
      <xdr:col>76</xdr:col>
      <xdr:colOff>114300</xdr:colOff>
      <xdr:row>37</xdr:row>
      <xdr:rowOff>141514</xdr:rowOff>
    </xdr:to>
    <xdr:cxnSp macro="">
      <xdr:nvCxnSpPr>
        <xdr:cNvPr id="497" name="直線コネクタ 496"/>
        <xdr:cNvCxnSpPr/>
      </xdr:nvCxnSpPr>
      <xdr:spPr>
        <a:xfrm flipV="1">
          <a:off x="13703300" y="64410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0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501" name="n_1mainValue【一般廃棄物処理施設】&#10;有形固定資産減価償却率"/>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502" name="n_2mainValue【一般廃棄物処理施設】&#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11992</xdr:rowOff>
    </xdr:from>
    <xdr:ext cx="405111" cy="259045"/>
    <xdr:sp macro="" textlink="">
      <xdr:nvSpPr>
        <xdr:cNvPr id="503" name="n_3mainValue【一般廃棄物処理施設】&#10;有形固定資産減価償却率"/>
        <xdr:cNvSpPr txBox="1"/>
      </xdr:nvSpPr>
      <xdr:spPr>
        <a:xfrm>
          <a:off x="13500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133760</xdr:rowOff>
    </xdr:from>
    <xdr:to>
      <xdr:col>116</xdr:col>
      <xdr:colOff>114300</xdr:colOff>
      <xdr:row>42</xdr:row>
      <xdr:rowOff>63910</xdr:rowOff>
    </xdr:to>
    <xdr:sp macro="" textlink="">
      <xdr:nvSpPr>
        <xdr:cNvPr id="544" name="楕円 543"/>
        <xdr:cNvSpPr/>
      </xdr:nvSpPr>
      <xdr:spPr>
        <a:xfrm>
          <a:off x="22110700" y="71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48687</xdr:rowOff>
    </xdr:from>
    <xdr:ext cx="534377" cy="259045"/>
    <xdr:sp macro="" textlink="">
      <xdr:nvSpPr>
        <xdr:cNvPr id="545" name="【一般廃棄物処理施設】&#10;一人当たり有形固定資産（償却資産）額該当値テキスト"/>
        <xdr:cNvSpPr txBox="1"/>
      </xdr:nvSpPr>
      <xdr:spPr>
        <a:xfrm>
          <a:off x="22199600" y="70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136565</xdr:rowOff>
    </xdr:from>
    <xdr:to>
      <xdr:col>112</xdr:col>
      <xdr:colOff>38100</xdr:colOff>
      <xdr:row>42</xdr:row>
      <xdr:rowOff>66715</xdr:rowOff>
    </xdr:to>
    <xdr:sp macro="" textlink="">
      <xdr:nvSpPr>
        <xdr:cNvPr id="546" name="楕円 545"/>
        <xdr:cNvSpPr/>
      </xdr:nvSpPr>
      <xdr:spPr>
        <a:xfrm>
          <a:off x="21272500" y="71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13110</xdr:rowOff>
    </xdr:from>
    <xdr:to>
      <xdr:col>116</xdr:col>
      <xdr:colOff>63500</xdr:colOff>
      <xdr:row>42</xdr:row>
      <xdr:rowOff>15915</xdr:rowOff>
    </xdr:to>
    <xdr:cxnSp macro="">
      <xdr:nvCxnSpPr>
        <xdr:cNvPr id="547" name="直線コネクタ 546"/>
        <xdr:cNvCxnSpPr/>
      </xdr:nvCxnSpPr>
      <xdr:spPr>
        <a:xfrm flipV="1">
          <a:off x="21323300" y="7214010"/>
          <a:ext cx="8382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135399</xdr:rowOff>
    </xdr:from>
    <xdr:to>
      <xdr:col>107</xdr:col>
      <xdr:colOff>101600</xdr:colOff>
      <xdr:row>42</xdr:row>
      <xdr:rowOff>65549</xdr:rowOff>
    </xdr:to>
    <xdr:sp macro="" textlink="">
      <xdr:nvSpPr>
        <xdr:cNvPr id="548" name="楕円 547"/>
        <xdr:cNvSpPr/>
      </xdr:nvSpPr>
      <xdr:spPr>
        <a:xfrm>
          <a:off x="20383500" y="7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14749</xdr:rowOff>
    </xdr:from>
    <xdr:to>
      <xdr:col>111</xdr:col>
      <xdr:colOff>177800</xdr:colOff>
      <xdr:row>42</xdr:row>
      <xdr:rowOff>15915</xdr:rowOff>
    </xdr:to>
    <xdr:cxnSp macro="">
      <xdr:nvCxnSpPr>
        <xdr:cNvPr id="549" name="直線コネクタ 548"/>
        <xdr:cNvCxnSpPr/>
      </xdr:nvCxnSpPr>
      <xdr:spPr>
        <a:xfrm>
          <a:off x="20434300" y="721564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135670</xdr:rowOff>
    </xdr:from>
    <xdr:to>
      <xdr:col>102</xdr:col>
      <xdr:colOff>165100</xdr:colOff>
      <xdr:row>42</xdr:row>
      <xdr:rowOff>65820</xdr:rowOff>
    </xdr:to>
    <xdr:sp macro="" textlink="">
      <xdr:nvSpPr>
        <xdr:cNvPr id="550" name="楕円 549"/>
        <xdr:cNvSpPr/>
      </xdr:nvSpPr>
      <xdr:spPr>
        <a:xfrm>
          <a:off x="19494500" y="71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14749</xdr:rowOff>
    </xdr:from>
    <xdr:to>
      <xdr:col>107</xdr:col>
      <xdr:colOff>50800</xdr:colOff>
      <xdr:row>42</xdr:row>
      <xdr:rowOff>15020</xdr:rowOff>
    </xdr:to>
    <xdr:cxnSp macro="">
      <xdr:nvCxnSpPr>
        <xdr:cNvPr id="551" name="直線コネクタ 550"/>
        <xdr:cNvCxnSpPr/>
      </xdr:nvCxnSpPr>
      <xdr:spPr>
        <a:xfrm flipV="1">
          <a:off x="19545300" y="7215649"/>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5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5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57842</xdr:rowOff>
    </xdr:from>
    <xdr:ext cx="534377" cy="259045"/>
    <xdr:sp macro="" textlink="">
      <xdr:nvSpPr>
        <xdr:cNvPr id="555" name="n_1mainValue【一般廃棄物処理施設】&#10;一人当たり有形固定資産（償却資産）額"/>
        <xdr:cNvSpPr txBox="1"/>
      </xdr:nvSpPr>
      <xdr:spPr>
        <a:xfrm>
          <a:off x="21043411" y="72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56676</xdr:rowOff>
    </xdr:from>
    <xdr:ext cx="534377" cy="259045"/>
    <xdr:sp macro="" textlink="">
      <xdr:nvSpPr>
        <xdr:cNvPr id="556" name="n_2mainValue【一般廃棄物処理施設】&#10;一人当たり有形固定資産（償却資産）額"/>
        <xdr:cNvSpPr txBox="1"/>
      </xdr:nvSpPr>
      <xdr:spPr>
        <a:xfrm>
          <a:off x="20167111" y="725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56947</xdr:rowOff>
    </xdr:from>
    <xdr:ext cx="534377" cy="259045"/>
    <xdr:sp macro="" textlink="">
      <xdr:nvSpPr>
        <xdr:cNvPr id="557" name="n_3mainValue【一般廃棄物処理施設】&#10;一人当たり有形固定資産（償却資産）額"/>
        <xdr:cNvSpPr txBox="1"/>
      </xdr:nvSpPr>
      <xdr:spPr>
        <a:xfrm>
          <a:off x="19278111" y="72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2" name="フローチャート: 判断 59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98" name="楕円 597"/>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99" name="【保健センター・保健所】&#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600" name="楕円 599"/>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91440</xdr:rowOff>
    </xdr:to>
    <xdr:cxnSp macro="">
      <xdr:nvCxnSpPr>
        <xdr:cNvPr id="601" name="直線コネクタ 600"/>
        <xdr:cNvCxnSpPr/>
      </xdr:nvCxnSpPr>
      <xdr:spPr>
        <a:xfrm flipV="1">
          <a:off x="15481300" y="10001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602" name="楕円 601"/>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125730</xdr:rowOff>
    </xdr:to>
    <xdr:cxnSp macro="">
      <xdr:nvCxnSpPr>
        <xdr:cNvPr id="603" name="直線コネクタ 602"/>
        <xdr:cNvCxnSpPr/>
      </xdr:nvCxnSpPr>
      <xdr:spPr>
        <a:xfrm flipV="1">
          <a:off x="14592300" y="1003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04" name="楕円 603"/>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160020</xdr:rowOff>
    </xdr:to>
    <xdr:cxnSp macro="">
      <xdr:nvCxnSpPr>
        <xdr:cNvPr id="605" name="直線コネクタ 604"/>
        <xdr:cNvCxnSpPr/>
      </xdr:nvCxnSpPr>
      <xdr:spPr>
        <a:xfrm flipV="1">
          <a:off x="13703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06"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07"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08"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609" name="n_1mainValue【保健センター・保健所】&#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610"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11" name="n_3mainValue【保健センター・保健所】&#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40"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44" name="フローチャート: 判断 643"/>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650" name="楕円 649"/>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651"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652" name="楕円 651"/>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653" name="直線コネクタ 652"/>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654" name="楕円 653"/>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63</xdr:row>
      <xdr:rowOff>167640</xdr:rowOff>
    </xdr:to>
    <xdr:cxnSp macro="">
      <xdr:nvCxnSpPr>
        <xdr:cNvPr id="655" name="直線コネクタ 654"/>
        <xdr:cNvCxnSpPr/>
      </xdr:nvCxnSpPr>
      <xdr:spPr>
        <a:xfrm>
          <a:off x="20434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56" name="楕円 655"/>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64</xdr:row>
      <xdr:rowOff>0</xdr:rowOff>
    </xdr:to>
    <xdr:cxnSp macro="">
      <xdr:nvCxnSpPr>
        <xdr:cNvPr id="657" name="直線コネクタ 656"/>
        <xdr:cNvCxnSpPr/>
      </xdr:nvCxnSpPr>
      <xdr:spPr>
        <a:xfrm flipV="1">
          <a:off x="19545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8"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60"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661" name="n_1mainValue【保健センター・保健所】&#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662"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63"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7" name="フローチャート: 判断 69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703" name="楕円 702"/>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704" name="【消防施設】&#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05" name="楕円 704"/>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82</xdr:row>
      <xdr:rowOff>26670</xdr:rowOff>
    </xdr:to>
    <xdr:cxnSp macro="">
      <xdr:nvCxnSpPr>
        <xdr:cNvPr id="706" name="直線コネクタ 705"/>
        <xdr:cNvCxnSpPr/>
      </xdr:nvCxnSpPr>
      <xdr:spPr>
        <a:xfrm flipV="1">
          <a:off x="15481300" y="14007464"/>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707" name="楕円 706"/>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142875</xdr:rowOff>
    </xdr:from>
    <xdr:to>
      <xdr:col>81</xdr:col>
      <xdr:colOff>50800</xdr:colOff>
      <xdr:row>82</xdr:row>
      <xdr:rowOff>26670</xdr:rowOff>
    </xdr:to>
    <xdr:cxnSp macro="">
      <xdr:nvCxnSpPr>
        <xdr:cNvPr id="708" name="直線コネクタ 707"/>
        <xdr:cNvCxnSpPr/>
      </xdr:nvCxnSpPr>
      <xdr:spPr>
        <a:xfrm>
          <a:off x="14592300" y="140303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09" name="楕円 708"/>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142875</xdr:rowOff>
    </xdr:from>
    <xdr:to>
      <xdr:col>76</xdr:col>
      <xdr:colOff>114300</xdr:colOff>
      <xdr:row>82</xdr:row>
      <xdr:rowOff>7620</xdr:rowOff>
    </xdr:to>
    <xdr:cxnSp macro="">
      <xdr:nvCxnSpPr>
        <xdr:cNvPr id="710" name="直線コネクタ 709"/>
        <xdr:cNvCxnSpPr/>
      </xdr:nvCxnSpPr>
      <xdr:spPr>
        <a:xfrm flipV="1">
          <a:off x="13703300" y="14030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1"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12"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713"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14" name="n_1main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715" name="n_2mainValue【消防施設】&#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16" name="n_3mainValue【消防施設】&#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9" name="フローチャート: 判断 748"/>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160020</xdr:rowOff>
    </xdr:from>
    <xdr:to>
      <xdr:col>116</xdr:col>
      <xdr:colOff>114300</xdr:colOff>
      <xdr:row>86</xdr:row>
      <xdr:rowOff>90170</xdr:rowOff>
    </xdr:to>
    <xdr:sp macro="" textlink="">
      <xdr:nvSpPr>
        <xdr:cNvPr id="755" name="楕円 754"/>
        <xdr:cNvSpPr/>
      </xdr:nvSpPr>
      <xdr:spPr>
        <a:xfrm>
          <a:off x="221107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74947</xdr:rowOff>
    </xdr:from>
    <xdr:ext cx="469744" cy="259045"/>
    <xdr:sp macro="" textlink="">
      <xdr:nvSpPr>
        <xdr:cNvPr id="756" name="【消防施設】&#10;一人当たり面積該当値テキスト"/>
        <xdr:cNvSpPr txBox="1"/>
      </xdr:nvSpPr>
      <xdr:spPr>
        <a:xfrm>
          <a:off x="22199600"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161289</xdr:rowOff>
    </xdr:from>
    <xdr:to>
      <xdr:col>112</xdr:col>
      <xdr:colOff>38100</xdr:colOff>
      <xdr:row>86</xdr:row>
      <xdr:rowOff>91439</xdr:rowOff>
    </xdr:to>
    <xdr:sp macro="" textlink="">
      <xdr:nvSpPr>
        <xdr:cNvPr id="757" name="楕円 756"/>
        <xdr:cNvSpPr/>
      </xdr:nvSpPr>
      <xdr:spPr>
        <a:xfrm>
          <a:off x="21272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39370</xdr:rowOff>
    </xdr:from>
    <xdr:to>
      <xdr:col>116</xdr:col>
      <xdr:colOff>63500</xdr:colOff>
      <xdr:row>86</xdr:row>
      <xdr:rowOff>40639</xdr:rowOff>
    </xdr:to>
    <xdr:cxnSp macro="">
      <xdr:nvCxnSpPr>
        <xdr:cNvPr id="758" name="直線コネクタ 757"/>
        <xdr:cNvCxnSpPr/>
      </xdr:nvCxnSpPr>
      <xdr:spPr>
        <a:xfrm flipV="1">
          <a:off x="21323300" y="147840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759" name="楕円 758"/>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40639</xdr:rowOff>
    </xdr:from>
    <xdr:to>
      <xdr:col>111</xdr:col>
      <xdr:colOff>177800</xdr:colOff>
      <xdr:row>86</xdr:row>
      <xdr:rowOff>41911</xdr:rowOff>
    </xdr:to>
    <xdr:cxnSp macro="">
      <xdr:nvCxnSpPr>
        <xdr:cNvPr id="760" name="直線コネクタ 759"/>
        <xdr:cNvCxnSpPr/>
      </xdr:nvCxnSpPr>
      <xdr:spPr>
        <a:xfrm flipV="1">
          <a:off x="20434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61" name="楕円 760"/>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41911</xdr:rowOff>
    </xdr:to>
    <xdr:cxnSp macro="">
      <xdr:nvCxnSpPr>
        <xdr:cNvPr id="762" name="直線コネクタ 761"/>
        <xdr:cNvCxnSpPr/>
      </xdr:nvCxnSpPr>
      <xdr:spPr>
        <a:xfrm>
          <a:off x="19545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6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6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65"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82566</xdr:rowOff>
    </xdr:from>
    <xdr:ext cx="469744" cy="259045"/>
    <xdr:sp macro="" textlink="">
      <xdr:nvSpPr>
        <xdr:cNvPr id="766" name="n_1mainValue【消防施設】&#10;一人当たり面積"/>
        <xdr:cNvSpPr txBox="1"/>
      </xdr:nvSpPr>
      <xdr:spPr>
        <a:xfrm>
          <a:off x="21075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767" name="n_2mainValue【消防施設】&#10;一人当たり面積"/>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68"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803" name="フローチャート: 判断 80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809" name="楕円 808"/>
        <xdr:cNvSpPr/>
      </xdr:nvSpPr>
      <xdr:spPr>
        <a:xfrm>
          <a:off x="162687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810" name="【庁舎】&#10;有形固定資産減価償却率該当値テキスト"/>
        <xdr:cNvSpPr txBox="1"/>
      </xdr:nvSpPr>
      <xdr:spPr>
        <a:xfrm>
          <a:off x="16357600"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811" name="楕円 810"/>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33745</xdr:rowOff>
    </xdr:from>
    <xdr:to>
      <xdr:col>85</xdr:col>
      <xdr:colOff>127000</xdr:colOff>
      <xdr:row>101</xdr:row>
      <xdr:rowOff>68036</xdr:rowOff>
    </xdr:to>
    <xdr:cxnSp macro="">
      <xdr:nvCxnSpPr>
        <xdr:cNvPr id="812" name="直線コネクタ 811"/>
        <xdr:cNvCxnSpPr/>
      </xdr:nvCxnSpPr>
      <xdr:spPr>
        <a:xfrm flipV="1">
          <a:off x="15481300" y="17350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23768</xdr:rowOff>
    </xdr:from>
    <xdr:to>
      <xdr:col>76</xdr:col>
      <xdr:colOff>165100</xdr:colOff>
      <xdr:row>101</xdr:row>
      <xdr:rowOff>125368</xdr:rowOff>
    </xdr:to>
    <xdr:sp macro="" textlink="">
      <xdr:nvSpPr>
        <xdr:cNvPr id="813" name="楕円 812"/>
        <xdr:cNvSpPr/>
      </xdr:nvSpPr>
      <xdr:spPr>
        <a:xfrm>
          <a:off x="14541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74568</xdr:rowOff>
    </xdr:to>
    <xdr:cxnSp macro="">
      <xdr:nvCxnSpPr>
        <xdr:cNvPr id="814" name="直線コネクタ 813"/>
        <xdr:cNvCxnSpPr/>
      </xdr:nvCxnSpPr>
      <xdr:spPr>
        <a:xfrm flipV="1">
          <a:off x="14592300" y="173844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4173</xdr:rowOff>
    </xdr:from>
    <xdr:to>
      <xdr:col>72</xdr:col>
      <xdr:colOff>38100</xdr:colOff>
      <xdr:row>101</xdr:row>
      <xdr:rowOff>105773</xdr:rowOff>
    </xdr:to>
    <xdr:sp macro="" textlink="">
      <xdr:nvSpPr>
        <xdr:cNvPr id="815" name="楕円 814"/>
        <xdr:cNvSpPr/>
      </xdr:nvSpPr>
      <xdr:spPr>
        <a:xfrm>
          <a:off x="13652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54973</xdr:rowOff>
    </xdr:from>
    <xdr:to>
      <xdr:col>76</xdr:col>
      <xdr:colOff>114300</xdr:colOff>
      <xdr:row>101</xdr:row>
      <xdr:rowOff>74568</xdr:rowOff>
    </xdr:to>
    <xdr:cxnSp macro="">
      <xdr:nvCxnSpPr>
        <xdr:cNvPr id="816" name="直線コネクタ 815"/>
        <xdr:cNvCxnSpPr/>
      </xdr:nvCxnSpPr>
      <xdr:spPr>
        <a:xfrm>
          <a:off x="13703300" y="173714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19"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820" name="n_1mainValue【庁舎】&#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141895</xdr:rowOff>
    </xdr:from>
    <xdr:ext cx="405111" cy="259045"/>
    <xdr:sp macro="" textlink="">
      <xdr:nvSpPr>
        <xdr:cNvPr id="821" name="n_2mainValue【庁舎】&#10;有形固定資産減価償却率"/>
        <xdr:cNvSpPr txBox="1"/>
      </xdr:nvSpPr>
      <xdr:spPr>
        <a:xfrm>
          <a:off x="14389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122300</xdr:rowOff>
    </xdr:from>
    <xdr:ext cx="405111" cy="259045"/>
    <xdr:sp macro="" textlink="">
      <xdr:nvSpPr>
        <xdr:cNvPr id="822" name="n_3mainValue【庁舎】&#10;有形固定資産減価償却率"/>
        <xdr:cNvSpPr txBox="1"/>
      </xdr:nvSpPr>
      <xdr:spPr>
        <a:xfrm>
          <a:off x="13500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49"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53" name="フローチャート: 判断 852"/>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859" name="楕円 858"/>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33545</xdr:rowOff>
    </xdr:from>
    <xdr:ext cx="469744" cy="259045"/>
    <xdr:sp macro="" textlink="">
      <xdr:nvSpPr>
        <xdr:cNvPr id="860" name="【庁舎】&#10;一人当たり面積該当値テキスト"/>
        <xdr:cNvSpPr txBox="1"/>
      </xdr:nvSpPr>
      <xdr:spPr>
        <a:xfrm>
          <a:off x="22199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861" name="楕円 860"/>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105918</xdr:rowOff>
    </xdr:from>
    <xdr:to>
      <xdr:col>116</xdr:col>
      <xdr:colOff>63500</xdr:colOff>
      <xdr:row>105</xdr:row>
      <xdr:rowOff>112776</xdr:rowOff>
    </xdr:to>
    <xdr:cxnSp macro="">
      <xdr:nvCxnSpPr>
        <xdr:cNvPr id="862" name="直線コネクタ 861"/>
        <xdr:cNvCxnSpPr/>
      </xdr:nvCxnSpPr>
      <xdr:spPr>
        <a:xfrm flipV="1">
          <a:off x="21323300" y="181081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63" name="楕円 862"/>
        <xdr:cNvSpPr/>
      </xdr:nvSpPr>
      <xdr:spPr>
        <a:xfrm>
          <a:off x="20383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112776</xdr:rowOff>
    </xdr:from>
    <xdr:to>
      <xdr:col>111</xdr:col>
      <xdr:colOff>177800</xdr:colOff>
      <xdr:row>105</xdr:row>
      <xdr:rowOff>112776</xdr:rowOff>
    </xdr:to>
    <xdr:cxnSp macro="">
      <xdr:nvCxnSpPr>
        <xdr:cNvPr id="864" name="直線コネクタ 863"/>
        <xdr:cNvCxnSpPr/>
      </xdr:nvCxnSpPr>
      <xdr:spPr>
        <a:xfrm>
          <a:off x="20434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66548</xdr:rowOff>
    </xdr:from>
    <xdr:to>
      <xdr:col>102</xdr:col>
      <xdr:colOff>165100</xdr:colOff>
      <xdr:row>105</xdr:row>
      <xdr:rowOff>168148</xdr:rowOff>
    </xdr:to>
    <xdr:sp macro="" textlink="">
      <xdr:nvSpPr>
        <xdr:cNvPr id="865" name="楕円 864"/>
        <xdr:cNvSpPr/>
      </xdr:nvSpPr>
      <xdr:spPr>
        <a:xfrm>
          <a:off x="19494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112776</xdr:rowOff>
    </xdr:from>
    <xdr:to>
      <xdr:col>107</xdr:col>
      <xdr:colOff>50800</xdr:colOff>
      <xdr:row>105</xdr:row>
      <xdr:rowOff>117348</xdr:rowOff>
    </xdr:to>
    <xdr:cxnSp macro="">
      <xdr:nvCxnSpPr>
        <xdr:cNvPr id="866" name="直線コネクタ 865"/>
        <xdr:cNvCxnSpPr/>
      </xdr:nvCxnSpPr>
      <xdr:spPr>
        <a:xfrm flipV="1">
          <a:off x="19545300" y="1811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67"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69"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870"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71" name="n_2main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159275</xdr:rowOff>
    </xdr:from>
    <xdr:ext cx="469744" cy="259045"/>
    <xdr:sp macro="" textlink="">
      <xdr:nvSpPr>
        <xdr:cNvPr id="872" name="n_3mainValue【庁舎】&#10;一人当たり面積"/>
        <xdr:cNvSpPr txBox="1"/>
      </xdr:nvSpPr>
      <xdr:spPr>
        <a:xfrm>
          <a:off x="19310427"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有形固定資産減価償却率は、図書館及び体育館・プールを除いたすべての施設で類似団体を上回っている。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図書館については建築年限が浅いため比較的償却率は抑えられているが、一人当たりの面積が類似団体内平均値や全国平均、県平均よりも高いため将来の維持更新費用には留意する必要がある。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体育館・プールについては償却率に誤りがあり、正しくは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ﾎﾟｲﾝﾄ、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年度に総合体育館にて耐震・大規模改修工事を実施したため、古い施設ではあるものの償却率は類似団体内平均値並みに抑えられている。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については老朽化が著しく、耐震不足、雨漏りや消防設備の故障などを契機に利用中止とした。庁内で文化施設調査室を立ち上げ、あり方の検討を開始したところであり、今後は市民の意見を取り入れながら下妻市公共施設マネジメント基本方針に沿った取り組みを行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については、庁舎建設に合わせて複合化を実施する予定であるためここ数年積極的な投資は行っておらず、償却率が年々上昇している。複合化により面積の減少も見込んでおり、一人当たり面積の削減に寄与する予定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庁舎については、現在新庁舎建設事業に取り組んでおり、事業完了後（令和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年度予定）には償却率も大きく改善することが見込まれている。上記保健センターとの複合化により、下妻市公共施設マネジメント基本方針に掲げる公共施設の延べ床面積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の削減を推進していく。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もともと基幹産業と呼べるものが少なく自主財源に乏しい地域であったが、圏央道の開通に伴う企業立地の進展により償却資産をはじめとした固定資産税の増収が顕著に表れてきた。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も新規企業の進出により数年はこの影響が続くと思われる一方で、法人市民税への依存度も高くなってきていることから経常的な歳出削減はもとより、市税や使用料等といった経常的な一般財源の確保にも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flipV="1">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年度によってばらつきは見られるものの、ほぼ類似団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体平均</a:t>
          </a:r>
          <a:r>
            <a:rPr kumimoji="1" lang="ja-JP" altLang="en-US" sz="1300">
              <a:latin typeface="ＭＳ Ｐゴシック" panose="020B0600070205080204" pitchFamily="50" charset="-128"/>
              <a:ea typeface="ＭＳ Ｐゴシック" panose="020B0600070205080204" pitchFamily="50" charset="-128"/>
            </a:rPr>
            <a:t>と同様な動きを見せている。分子要因である経常経費充当一般財源の人件費や物件費が上昇する一方で、分母要因の一つである普通交付税が合併算定替段階的縮減の影響を受けながらも、誘致企業関連の業績等による市税収入や地方消費税交付金の増加により比率の上昇が抑え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社会保障に要する経費の増加や世界経済の停滞など不安要素が増す中で、多様な行政ニーズに柔軟に対応するためにも、第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次行政改革プランに基づく歳出削減を進めていく。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75946</xdr:rowOff>
    </xdr:from>
    <xdr:to>
      <xdr:col>23</xdr:col>
      <xdr:colOff>133350</xdr:colOff>
      <xdr:row>61</xdr:row>
      <xdr:rowOff>85598</xdr:rowOff>
    </xdr:to>
    <xdr:cxnSp macro="">
      <xdr:nvCxnSpPr>
        <xdr:cNvPr id="130" name="直線コネクタ 129"/>
        <xdr:cNvCxnSpPr/>
      </xdr:nvCxnSpPr>
      <xdr:spPr>
        <a:xfrm flipV="1">
          <a:off x="4114800" y="105343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20320</xdr:rowOff>
    </xdr:to>
    <xdr:cxnSp macro="">
      <xdr:nvCxnSpPr>
        <xdr:cNvPr id="133" name="直線コネクタ 132"/>
        <xdr:cNvCxnSpPr/>
      </xdr:nvCxnSpPr>
      <xdr:spPr>
        <a:xfrm flipV="1">
          <a:off x="3225800" y="105440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155702</xdr:rowOff>
    </xdr:from>
    <xdr:to>
      <xdr:col>15</xdr:col>
      <xdr:colOff>82550</xdr:colOff>
      <xdr:row>62</xdr:row>
      <xdr:rowOff>20320</xdr:rowOff>
    </xdr:to>
    <xdr:cxnSp macro="">
      <xdr:nvCxnSpPr>
        <xdr:cNvPr id="136" name="直線コネクタ 135"/>
        <xdr:cNvCxnSpPr/>
      </xdr:nvCxnSpPr>
      <xdr:spPr>
        <a:xfrm>
          <a:off x="2336800" y="1044270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90424</xdr:rowOff>
    </xdr:to>
    <xdr:cxnSp macro="">
      <xdr:nvCxnSpPr>
        <xdr:cNvPr id="139" name="直線コネクタ 138"/>
        <xdr:cNvCxnSpPr/>
      </xdr:nvCxnSpPr>
      <xdr:spPr>
        <a:xfrm flipV="1">
          <a:off x="1447800" y="104427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49" name="楕円 148"/>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41673</xdr:rowOff>
    </xdr:from>
    <xdr:ext cx="762000" cy="259045"/>
    <xdr:sp macro="" textlink="">
      <xdr:nvSpPr>
        <xdr:cNvPr id="150"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3" name="楕円 152"/>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54" name="テキスト ボックス 153"/>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5" name="楕円 154"/>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6" name="テキスト ボックス 155"/>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58" name="テキスト ボックス 157"/>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を下回っている要因として、ごみ処理業務や消防業務を一部事務組合で行っていることがあげられる。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しかし、人口が毎年減少していく中で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年々増加していることから、今後は定員管理計画の見直しにより定数や給与等の適正化を堅持していきながら人件費を抑制するとともに、公共施設マネジメントの推進により適正かつ効率的な施設の維持管理により物件費についても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6342</xdr:rowOff>
    </xdr:from>
    <xdr:to>
      <xdr:col>23</xdr:col>
      <xdr:colOff>133350</xdr:colOff>
      <xdr:row>81</xdr:row>
      <xdr:rowOff>19276</xdr:rowOff>
    </xdr:to>
    <xdr:cxnSp macro="">
      <xdr:nvCxnSpPr>
        <xdr:cNvPr id="193" name="直線コネクタ 192"/>
        <xdr:cNvCxnSpPr/>
      </xdr:nvCxnSpPr>
      <xdr:spPr>
        <a:xfrm>
          <a:off x="4114800" y="13893792"/>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137761</xdr:rowOff>
    </xdr:from>
    <xdr:to>
      <xdr:col>19</xdr:col>
      <xdr:colOff>133350</xdr:colOff>
      <xdr:row>81</xdr:row>
      <xdr:rowOff>6342</xdr:rowOff>
    </xdr:to>
    <xdr:cxnSp macro="">
      <xdr:nvCxnSpPr>
        <xdr:cNvPr id="196" name="直線コネクタ 195"/>
        <xdr:cNvCxnSpPr/>
      </xdr:nvCxnSpPr>
      <xdr:spPr>
        <a:xfrm>
          <a:off x="3225800" y="13853761"/>
          <a:ext cx="8890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137761</xdr:rowOff>
    </xdr:from>
    <xdr:to>
      <xdr:col>15</xdr:col>
      <xdr:colOff>82550</xdr:colOff>
      <xdr:row>80</xdr:row>
      <xdr:rowOff>162429</xdr:rowOff>
    </xdr:to>
    <xdr:cxnSp macro="">
      <xdr:nvCxnSpPr>
        <xdr:cNvPr id="199" name="直線コネクタ 198"/>
        <xdr:cNvCxnSpPr/>
      </xdr:nvCxnSpPr>
      <xdr:spPr>
        <a:xfrm flipV="1">
          <a:off x="2336800" y="13853761"/>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109376</xdr:rowOff>
    </xdr:from>
    <xdr:to>
      <xdr:col>11</xdr:col>
      <xdr:colOff>31750</xdr:colOff>
      <xdr:row>80</xdr:row>
      <xdr:rowOff>162429</xdr:rowOff>
    </xdr:to>
    <xdr:cxnSp macro="">
      <xdr:nvCxnSpPr>
        <xdr:cNvPr id="202" name="直線コネクタ 201"/>
        <xdr:cNvCxnSpPr/>
      </xdr:nvCxnSpPr>
      <xdr:spPr>
        <a:xfrm>
          <a:off x="1447800" y="13825376"/>
          <a:ext cx="889000" cy="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139926</xdr:rowOff>
    </xdr:from>
    <xdr:to>
      <xdr:col>23</xdr:col>
      <xdr:colOff>184150</xdr:colOff>
      <xdr:row>81</xdr:row>
      <xdr:rowOff>70076</xdr:rowOff>
    </xdr:to>
    <xdr:sp macro="" textlink="">
      <xdr:nvSpPr>
        <xdr:cNvPr id="212" name="楕円 211"/>
        <xdr:cNvSpPr/>
      </xdr:nvSpPr>
      <xdr:spPr>
        <a:xfrm>
          <a:off x="4902200" y="13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61203</xdr:rowOff>
    </xdr:from>
    <xdr:ext cx="762000" cy="259045"/>
    <xdr:sp macro="" textlink="">
      <xdr:nvSpPr>
        <xdr:cNvPr id="213" name="人件費・物件費等の状況該当値テキスト"/>
        <xdr:cNvSpPr txBox="1"/>
      </xdr:nvSpPr>
      <xdr:spPr>
        <a:xfrm>
          <a:off x="5041900" y="1377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126992</xdr:rowOff>
    </xdr:from>
    <xdr:to>
      <xdr:col>19</xdr:col>
      <xdr:colOff>184150</xdr:colOff>
      <xdr:row>81</xdr:row>
      <xdr:rowOff>57142</xdr:rowOff>
    </xdr:to>
    <xdr:sp macro="" textlink="">
      <xdr:nvSpPr>
        <xdr:cNvPr id="214" name="楕円 213"/>
        <xdr:cNvSpPr/>
      </xdr:nvSpPr>
      <xdr:spPr>
        <a:xfrm>
          <a:off x="4064000" y="138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67319</xdr:rowOff>
    </xdr:from>
    <xdr:ext cx="736600" cy="259045"/>
    <xdr:sp macro="" textlink="">
      <xdr:nvSpPr>
        <xdr:cNvPr id="215" name="テキスト ボックス 214"/>
        <xdr:cNvSpPr txBox="1"/>
      </xdr:nvSpPr>
      <xdr:spPr>
        <a:xfrm>
          <a:off x="3733800" y="1361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86961</xdr:rowOff>
    </xdr:from>
    <xdr:to>
      <xdr:col>15</xdr:col>
      <xdr:colOff>133350</xdr:colOff>
      <xdr:row>81</xdr:row>
      <xdr:rowOff>17111</xdr:rowOff>
    </xdr:to>
    <xdr:sp macro="" textlink="">
      <xdr:nvSpPr>
        <xdr:cNvPr id="216" name="楕円 215"/>
        <xdr:cNvSpPr/>
      </xdr:nvSpPr>
      <xdr:spPr>
        <a:xfrm>
          <a:off x="3175000" y="138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27288</xdr:rowOff>
    </xdr:from>
    <xdr:ext cx="762000" cy="259045"/>
    <xdr:sp macro="" textlink="">
      <xdr:nvSpPr>
        <xdr:cNvPr id="217" name="テキスト ボックス 216"/>
        <xdr:cNvSpPr txBox="1"/>
      </xdr:nvSpPr>
      <xdr:spPr>
        <a:xfrm>
          <a:off x="2844800" y="1357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111629</xdr:rowOff>
    </xdr:from>
    <xdr:to>
      <xdr:col>11</xdr:col>
      <xdr:colOff>82550</xdr:colOff>
      <xdr:row>81</xdr:row>
      <xdr:rowOff>41779</xdr:rowOff>
    </xdr:to>
    <xdr:sp macro="" textlink="">
      <xdr:nvSpPr>
        <xdr:cNvPr id="218" name="楕円 217"/>
        <xdr:cNvSpPr/>
      </xdr:nvSpPr>
      <xdr:spPr>
        <a:xfrm>
          <a:off x="2286000" y="138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51956</xdr:rowOff>
    </xdr:from>
    <xdr:ext cx="762000" cy="259045"/>
    <xdr:sp macro="" textlink="">
      <xdr:nvSpPr>
        <xdr:cNvPr id="219" name="テキスト ボックス 218"/>
        <xdr:cNvSpPr txBox="1"/>
      </xdr:nvSpPr>
      <xdr:spPr>
        <a:xfrm>
          <a:off x="1955800" y="135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58576</xdr:rowOff>
    </xdr:from>
    <xdr:to>
      <xdr:col>7</xdr:col>
      <xdr:colOff>31750</xdr:colOff>
      <xdr:row>80</xdr:row>
      <xdr:rowOff>160176</xdr:rowOff>
    </xdr:to>
    <xdr:sp macro="" textlink="">
      <xdr:nvSpPr>
        <xdr:cNvPr id="220" name="楕円 219"/>
        <xdr:cNvSpPr/>
      </xdr:nvSpPr>
      <xdr:spPr>
        <a:xfrm>
          <a:off x="1397000" y="137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170353</xdr:rowOff>
    </xdr:from>
    <xdr:ext cx="762000" cy="259045"/>
    <xdr:sp macro="" textlink="">
      <xdr:nvSpPr>
        <xdr:cNvPr id="221" name="テキスト ボックス 220"/>
        <xdr:cNvSpPr txBox="1"/>
      </xdr:nvSpPr>
      <xdr:spPr>
        <a:xfrm>
          <a:off x="1066800" y="1354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年度以降類似団体平均を下回っており、全国市平均に比べても</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ポイント下回っている。引き続き、国や他団体の状況等を踏まえながら給与体系の適正化に努めていく。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134257</xdr:rowOff>
    </xdr:to>
    <xdr:cxnSp macro="">
      <xdr:nvCxnSpPr>
        <xdr:cNvPr id="257" name="直線コネクタ 256"/>
        <xdr:cNvCxnSpPr/>
      </xdr:nvCxnSpPr>
      <xdr:spPr>
        <a:xfrm>
          <a:off x="16179800" y="144843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60" name="直線コネクタ 259"/>
        <xdr:cNvCxnSpPr/>
      </xdr:nvCxnSpPr>
      <xdr:spPr>
        <a:xfrm flipV="1">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134257</xdr:rowOff>
    </xdr:to>
    <xdr:cxnSp macro="">
      <xdr:nvCxnSpPr>
        <xdr:cNvPr id="263" name="直線コネクタ 262"/>
        <xdr:cNvCxnSpPr/>
      </xdr:nvCxnSpPr>
      <xdr:spPr>
        <a:xfrm>
          <a:off x="14401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117021</xdr:rowOff>
    </xdr:to>
    <xdr:cxnSp macro="">
      <xdr:nvCxnSpPr>
        <xdr:cNvPr id="266" name="直線コネクタ 265"/>
        <xdr:cNvCxnSpPr/>
      </xdr:nvCxnSpPr>
      <xdr:spPr>
        <a:xfrm>
          <a:off x="13512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1" name="テキスト ボックス 280"/>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2" name="楕円 281"/>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3" name="テキスト ボックス 282"/>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ごみ処理事業や消防事業を一部事務組合で行っていることにより、類似団体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や全国、県内平均に比べても少ない値となっている。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合併後は退職者数不補充により職員数を減らしスリム化を図ってきたが、権限移譲や地方創生等の流れもあり、今後はわずかながら増加が見込まれる。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引き続き、定員管理計画を遵守し団体の規模に応じた適正な水準を維持していくよう努めていく。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58148</xdr:rowOff>
    </xdr:to>
    <xdr:cxnSp macro="">
      <xdr:nvCxnSpPr>
        <xdr:cNvPr id="322" name="直線コネクタ 321"/>
        <xdr:cNvCxnSpPr/>
      </xdr:nvCxnSpPr>
      <xdr:spPr>
        <a:xfrm>
          <a:off x="16179800" y="1033653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49530</xdr:rowOff>
    </xdr:to>
    <xdr:cxnSp macro="">
      <xdr:nvCxnSpPr>
        <xdr:cNvPr id="325" name="直線コネクタ 324"/>
        <xdr:cNvCxnSpPr/>
      </xdr:nvCxnSpPr>
      <xdr:spPr>
        <a:xfrm>
          <a:off x="15290800" y="103296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60</xdr:row>
      <xdr:rowOff>42635</xdr:rowOff>
    </xdr:to>
    <xdr:cxnSp macro="">
      <xdr:nvCxnSpPr>
        <xdr:cNvPr id="328" name="直線コネクタ 327"/>
        <xdr:cNvCxnSpPr/>
      </xdr:nvCxnSpPr>
      <xdr:spPr>
        <a:xfrm>
          <a:off x="14401800" y="10300335"/>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13335</xdr:rowOff>
    </xdr:to>
    <xdr:cxnSp macro="">
      <xdr:nvCxnSpPr>
        <xdr:cNvPr id="331" name="直線コネクタ 330"/>
        <xdr:cNvCxnSpPr/>
      </xdr:nvCxnSpPr>
      <xdr:spPr>
        <a:xfrm>
          <a:off x="13512800" y="102848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7348</xdr:rowOff>
    </xdr:from>
    <xdr:to>
      <xdr:col>81</xdr:col>
      <xdr:colOff>95250</xdr:colOff>
      <xdr:row>60</xdr:row>
      <xdr:rowOff>108948</xdr:rowOff>
    </xdr:to>
    <xdr:sp macro="" textlink="">
      <xdr:nvSpPr>
        <xdr:cNvPr id="341" name="楕円 340"/>
        <xdr:cNvSpPr/>
      </xdr:nvSpPr>
      <xdr:spPr>
        <a:xfrm>
          <a:off x="169672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23875</xdr:rowOff>
    </xdr:from>
    <xdr:ext cx="762000" cy="259045"/>
    <xdr:sp macro="" textlink="">
      <xdr:nvSpPr>
        <xdr:cNvPr id="342" name="定員管理の状況該当値テキスト"/>
        <xdr:cNvSpPr txBox="1"/>
      </xdr:nvSpPr>
      <xdr:spPr>
        <a:xfrm>
          <a:off x="17106900" y="101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3" name="楕円 342"/>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4" name="テキスト ボックス 343"/>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163285</xdr:rowOff>
    </xdr:from>
    <xdr:to>
      <xdr:col>73</xdr:col>
      <xdr:colOff>44450</xdr:colOff>
      <xdr:row>60</xdr:row>
      <xdr:rowOff>93435</xdr:rowOff>
    </xdr:to>
    <xdr:sp macro="" textlink="">
      <xdr:nvSpPr>
        <xdr:cNvPr id="345" name="楕円 344"/>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46" name="テキスト ボックス 345"/>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7" name="楕円 346"/>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74312</xdr:rowOff>
    </xdr:from>
    <xdr:ext cx="762000" cy="259045"/>
    <xdr:sp macro="" textlink="">
      <xdr:nvSpPr>
        <xdr:cNvPr id="348" name="テキスト ボックス 347"/>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9" name="楕円 348"/>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0" name="テキスト ボックス 349"/>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これまで順調に減少してきた比率であったが、昨年度は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に転じた。分母要因として、普通交付税の合併算定替段階的縮減があったものの税収や地方消費税交付金の増により増加となったが、分子要因において、合併以来発行してきた合併特例債を含めた元利償還金が大幅に増加するなど、本比率を悪化させる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庁舎建設事業などの大規模事業を控え、公債費が財政運営上の支障とならぬよう繰上償還の実施や減債基金の積立などを行い比率のコントロールに努めていく。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121496</xdr:rowOff>
    </xdr:to>
    <xdr:cxnSp macro="">
      <xdr:nvCxnSpPr>
        <xdr:cNvPr id="384" name="直線コネクタ 383"/>
        <xdr:cNvCxnSpPr/>
      </xdr:nvCxnSpPr>
      <xdr:spPr>
        <a:xfrm>
          <a:off x="16179800" y="680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161713</xdr:rowOff>
    </xdr:to>
    <xdr:cxnSp macro="">
      <xdr:nvCxnSpPr>
        <xdr:cNvPr id="387" name="直線コネクタ 386"/>
        <xdr:cNvCxnSpPr/>
      </xdr:nvCxnSpPr>
      <xdr:spPr>
        <a:xfrm flipV="1">
          <a:off x="15290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94827</xdr:rowOff>
    </xdr:to>
    <xdr:cxnSp macro="">
      <xdr:nvCxnSpPr>
        <xdr:cNvPr id="390" name="直線コネクタ 389"/>
        <xdr:cNvCxnSpPr/>
      </xdr:nvCxnSpPr>
      <xdr:spPr>
        <a:xfrm flipV="1">
          <a:off x="14401800" y="684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60113</xdr:rowOff>
    </xdr:to>
    <xdr:cxnSp macro="">
      <xdr:nvCxnSpPr>
        <xdr:cNvPr id="393" name="直線コネクタ 392"/>
        <xdr:cNvCxnSpPr/>
      </xdr:nvCxnSpPr>
      <xdr:spPr>
        <a:xfrm flipV="1">
          <a:off x="13512800" y="695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3" name="楕円 402"/>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4"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5" name="楕円 404"/>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6" name="テキスト ボックス 405"/>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7" name="楕円 406"/>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8" name="テキスト ボックス 407"/>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9" name="楕円 408"/>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10" name="テキスト ボックス 409"/>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1" name="楕円 410"/>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12" name="テキスト ボックス 411"/>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と前年比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ポイント減となったが、これは公営企業債元金残高の減少や充当可能基金の増加による一時的なものであり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ja-JP" altLang="en-US" sz="1300">
              <a:latin typeface="ＭＳ Ｐゴシック" panose="020B0600070205080204" pitchFamily="50" charset="-128"/>
              <a:ea typeface="ＭＳ Ｐゴシック" panose="020B0600070205080204" pitchFamily="50" charset="-128"/>
            </a:rPr>
            <a:t>と比べても高い値を維持している。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これまで、一部事務組合に対する地方債償還に係る負担金の減少により当比率は減少してきたが、地方債現在高比率は依然として高く、将来負担比率を高止まりさせている要因となっている。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今後は地方債事業の厳選に加え、充当可能基金、特に減債基金の積立てに注力し将来負担の軽減をもって財政健全化に努めていく。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78571</xdr:rowOff>
    </xdr:from>
    <xdr:to>
      <xdr:col>81</xdr:col>
      <xdr:colOff>44450</xdr:colOff>
      <xdr:row>17</xdr:row>
      <xdr:rowOff>137287</xdr:rowOff>
    </xdr:to>
    <xdr:cxnSp macro="">
      <xdr:nvCxnSpPr>
        <xdr:cNvPr id="446" name="直線コネクタ 445"/>
        <xdr:cNvCxnSpPr/>
      </xdr:nvCxnSpPr>
      <xdr:spPr>
        <a:xfrm flipV="1">
          <a:off x="16179800" y="2993221"/>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32724</xdr:rowOff>
    </xdr:from>
    <xdr:to>
      <xdr:col>77</xdr:col>
      <xdr:colOff>44450</xdr:colOff>
      <xdr:row>17</xdr:row>
      <xdr:rowOff>137287</xdr:rowOff>
    </xdr:to>
    <xdr:cxnSp macro="">
      <xdr:nvCxnSpPr>
        <xdr:cNvPr id="449" name="直線コネクタ 448"/>
        <xdr:cNvCxnSpPr/>
      </xdr:nvCxnSpPr>
      <xdr:spPr>
        <a:xfrm>
          <a:off x="15290800" y="294737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32724</xdr:rowOff>
    </xdr:from>
    <xdr:to>
      <xdr:col>72</xdr:col>
      <xdr:colOff>203200</xdr:colOff>
      <xdr:row>17</xdr:row>
      <xdr:rowOff>64093</xdr:rowOff>
    </xdr:to>
    <xdr:cxnSp macro="">
      <xdr:nvCxnSpPr>
        <xdr:cNvPr id="452" name="直線コネクタ 451"/>
        <xdr:cNvCxnSpPr/>
      </xdr:nvCxnSpPr>
      <xdr:spPr>
        <a:xfrm flipV="1">
          <a:off x="14401800" y="294737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64093</xdr:rowOff>
    </xdr:from>
    <xdr:to>
      <xdr:col>68</xdr:col>
      <xdr:colOff>152400</xdr:colOff>
      <xdr:row>17</xdr:row>
      <xdr:rowOff>113961</xdr:rowOff>
    </xdr:to>
    <xdr:cxnSp macro="">
      <xdr:nvCxnSpPr>
        <xdr:cNvPr id="455" name="直線コネクタ 454"/>
        <xdr:cNvCxnSpPr/>
      </xdr:nvCxnSpPr>
      <xdr:spPr>
        <a:xfrm flipV="1">
          <a:off x="13512800" y="2978743"/>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27771</xdr:rowOff>
    </xdr:from>
    <xdr:to>
      <xdr:col>81</xdr:col>
      <xdr:colOff>95250</xdr:colOff>
      <xdr:row>17</xdr:row>
      <xdr:rowOff>129371</xdr:rowOff>
    </xdr:to>
    <xdr:sp macro="" textlink="">
      <xdr:nvSpPr>
        <xdr:cNvPr id="465" name="楕円 464"/>
        <xdr:cNvSpPr/>
      </xdr:nvSpPr>
      <xdr:spPr>
        <a:xfrm>
          <a:off x="169672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171298</xdr:rowOff>
    </xdr:from>
    <xdr:ext cx="762000" cy="259045"/>
    <xdr:sp macro="" textlink="">
      <xdr:nvSpPr>
        <xdr:cNvPr id="466" name="将来負担の状況該当値テキスト"/>
        <xdr:cNvSpPr txBox="1"/>
      </xdr:nvSpPr>
      <xdr:spPr>
        <a:xfrm>
          <a:off x="17106900" y="291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86487</xdr:rowOff>
    </xdr:from>
    <xdr:to>
      <xdr:col>77</xdr:col>
      <xdr:colOff>95250</xdr:colOff>
      <xdr:row>18</xdr:row>
      <xdr:rowOff>16637</xdr:rowOff>
    </xdr:to>
    <xdr:sp macro="" textlink="">
      <xdr:nvSpPr>
        <xdr:cNvPr id="467" name="楕円 466"/>
        <xdr:cNvSpPr/>
      </xdr:nvSpPr>
      <xdr:spPr>
        <a:xfrm>
          <a:off x="16129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1414</xdr:rowOff>
    </xdr:from>
    <xdr:ext cx="736600" cy="259045"/>
    <xdr:sp macro="" textlink="">
      <xdr:nvSpPr>
        <xdr:cNvPr id="468" name="テキスト ボックス 467"/>
        <xdr:cNvSpPr txBox="1"/>
      </xdr:nvSpPr>
      <xdr:spPr>
        <a:xfrm>
          <a:off x="15798800" y="308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153374</xdr:rowOff>
    </xdr:from>
    <xdr:to>
      <xdr:col>73</xdr:col>
      <xdr:colOff>44450</xdr:colOff>
      <xdr:row>17</xdr:row>
      <xdr:rowOff>83524</xdr:rowOff>
    </xdr:to>
    <xdr:sp macro="" textlink="">
      <xdr:nvSpPr>
        <xdr:cNvPr id="469" name="楕円 468"/>
        <xdr:cNvSpPr/>
      </xdr:nvSpPr>
      <xdr:spPr>
        <a:xfrm>
          <a:off x="152400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68301</xdr:rowOff>
    </xdr:from>
    <xdr:ext cx="762000" cy="259045"/>
    <xdr:sp macro="" textlink="">
      <xdr:nvSpPr>
        <xdr:cNvPr id="470" name="テキスト ボックス 469"/>
        <xdr:cNvSpPr txBox="1"/>
      </xdr:nvSpPr>
      <xdr:spPr>
        <a:xfrm>
          <a:off x="14909800" y="298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13293</xdr:rowOff>
    </xdr:from>
    <xdr:to>
      <xdr:col>68</xdr:col>
      <xdr:colOff>203200</xdr:colOff>
      <xdr:row>17</xdr:row>
      <xdr:rowOff>114893</xdr:rowOff>
    </xdr:to>
    <xdr:sp macro="" textlink="">
      <xdr:nvSpPr>
        <xdr:cNvPr id="471" name="楕円 470"/>
        <xdr:cNvSpPr/>
      </xdr:nvSpPr>
      <xdr:spPr>
        <a:xfrm>
          <a:off x="14351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99670</xdr:rowOff>
    </xdr:from>
    <xdr:ext cx="762000" cy="259045"/>
    <xdr:sp macro="" textlink="">
      <xdr:nvSpPr>
        <xdr:cNvPr id="472" name="テキスト ボックス 471"/>
        <xdr:cNvSpPr txBox="1"/>
      </xdr:nvSpPr>
      <xdr:spPr>
        <a:xfrm>
          <a:off x="14020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63161</xdr:rowOff>
    </xdr:from>
    <xdr:to>
      <xdr:col>64</xdr:col>
      <xdr:colOff>152400</xdr:colOff>
      <xdr:row>17</xdr:row>
      <xdr:rowOff>164761</xdr:rowOff>
    </xdr:to>
    <xdr:sp macro="" textlink="">
      <xdr:nvSpPr>
        <xdr:cNvPr id="473" name="楕円 472"/>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149538</xdr:rowOff>
    </xdr:from>
    <xdr:ext cx="762000" cy="259045"/>
    <xdr:sp macro="" textlink="">
      <xdr:nvSpPr>
        <xdr:cNvPr id="474" name="テキスト ボックス 473"/>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により、全ての平均値を下回っている。一方で職員数の増や定期昇給などにより、他の義務的経費である扶助費、公債費とともに決算の占める割合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定員管理計画の遵守に加え、人事評価制度による給与水準の適正化など、人件費総枠の抑制に努める。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58420</xdr:rowOff>
    </xdr:to>
    <xdr:cxnSp macro="">
      <xdr:nvCxnSpPr>
        <xdr:cNvPr id="64" name="直線コネクタ 63"/>
        <xdr:cNvCxnSpPr/>
      </xdr:nvCxnSpPr>
      <xdr:spPr>
        <a:xfrm>
          <a:off x="3987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67564</xdr:rowOff>
    </xdr:to>
    <xdr:cxnSp macro="">
      <xdr:nvCxnSpPr>
        <xdr:cNvPr id="67" name="直線コネクタ 66"/>
        <xdr:cNvCxnSpPr/>
      </xdr:nvCxnSpPr>
      <xdr:spPr>
        <a:xfrm flipV="1">
          <a:off x="3098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67564</xdr:rowOff>
    </xdr:to>
    <xdr:cxnSp macro="">
      <xdr:nvCxnSpPr>
        <xdr:cNvPr id="70" name="直線コネクタ 69"/>
        <xdr:cNvCxnSpPr/>
      </xdr:nvCxnSpPr>
      <xdr:spPr>
        <a:xfrm>
          <a:off x="2209800" y="6120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xdr:cNvCxnSpPr/>
      </xdr:nvCxnSpPr>
      <xdr:spPr>
        <a:xfrm flipV="1">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前年度と比べ決算額ではわずかに下回ったが、類似</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団体平均と</a:t>
          </a:r>
          <a:r>
            <a:rPr kumimoji="1" lang="ja-JP" altLang="en-US" sz="1300">
              <a:latin typeface="ＭＳ Ｐゴシック" panose="020B0600070205080204" pitchFamily="50" charset="-128"/>
              <a:ea typeface="ＭＳ Ｐゴシック" panose="020B0600070205080204" pitchFamily="50" charset="-128"/>
            </a:rPr>
            <a:t>比較しても高く、特に施設管理に係る物件費は全ての施設区分で前年度を上回った。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管理委託に関する労務単価や施設管理人賃金の増加などが要因であるが、他の義務的経費が増えていく中で、公共施設の合理化や適正配置を進める公共施設マネジメントを推進し、経常的な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18</xdr:row>
      <xdr:rowOff>101600</xdr:rowOff>
    </xdr:to>
    <xdr:cxnSp macro="">
      <xdr:nvCxnSpPr>
        <xdr:cNvPr id="125" name="直線コネクタ 124"/>
        <xdr:cNvCxnSpPr/>
      </xdr:nvCxnSpPr>
      <xdr:spPr>
        <a:xfrm>
          <a:off x="15671800" y="3162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76200</xdr:rowOff>
    </xdr:to>
    <xdr:cxnSp macro="">
      <xdr:nvCxnSpPr>
        <xdr:cNvPr id="128" name="直線コネクタ 127"/>
        <xdr:cNvCxnSpPr/>
      </xdr:nvCxnSpPr>
      <xdr:spPr>
        <a:xfrm>
          <a:off x="14782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18</xdr:row>
      <xdr:rowOff>38100</xdr:rowOff>
    </xdr:to>
    <xdr:cxnSp macro="">
      <xdr:nvCxnSpPr>
        <xdr:cNvPr id="131" name="直線コネクタ 130"/>
        <xdr:cNvCxnSpPr/>
      </xdr:nvCxnSpPr>
      <xdr:spPr>
        <a:xfrm>
          <a:off x="13893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95250</xdr:rowOff>
    </xdr:to>
    <xdr:cxnSp macro="">
      <xdr:nvCxnSpPr>
        <xdr:cNvPr id="134" name="直線コネクタ 133"/>
        <xdr:cNvCxnSpPr/>
      </xdr:nvCxnSpPr>
      <xdr:spPr>
        <a:xfrm flipV="1">
          <a:off x="13004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4" name="楕円 143"/>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5"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6" name="楕円 145"/>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47" name="テキスト ボックス 146"/>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48" name="楕円 147"/>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49" name="テキスト ボックス 148"/>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0" name="楕円 149"/>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54627</xdr:rowOff>
    </xdr:from>
    <xdr:ext cx="762000" cy="259045"/>
    <xdr:sp macro="" textlink="">
      <xdr:nvSpPr>
        <xdr:cNvPr id="151" name="テキスト ボックス 150"/>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2" name="楕円 151"/>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3" name="テキスト ボックス 152"/>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全国や県平均を下回るが、類似団体平均を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ポイント上回っており他団体同様この割合は年々上昇している。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付費などの法令に基づいて支出される義務的経費については適切に対応していく一方で、高齢化により給付対象者が増となるような単独扶助費などについては制度設計を見直すなど歳出総額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29028</xdr:rowOff>
    </xdr:to>
    <xdr:cxnSp macro="">
      <xdr:nvCxnSpPr>
        <xdr:cNvPr id="188" name="直線コネクタ 187"/>
        <xdr:cNvCxnSpPr/>
      </xdr:nvCxnSpPr>
      <xdr:spPr>
        <a:xfrm>
          <a:off x="3987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57</xdr:row>
      <xdr:rowOff>167822</xdr:rowOff>
    </xdr:to>
    <xdr:cxnSp macro="">
      <xdr:nvCxnSpPr>
        <xdr:cNvPr id="191" name="直線コネクタ 190"/>
        <xdr:cNvCxnSpPr/>
      </xdr:nvCxnSpPr>
      <xdr:spPr>
        <a:xfrm>
          <a:off x="3098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167822</xdr:rowOff>
    </xdr:to>
    <xdr:cxnSp macro="">
      <xdr:nvCxnSpPr>
        <xdr:cNvPr id="194" name="直線コネクタ 193"/>
        <xdr:cNvCxnSpPr/>
      </xdr:nvCxnSpPr>
      <xdr:spPr>
        <a:xfrm>
          <a:off x="2209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20865</xdr:rowOff>
    </xdr:to>
    <xdr:cxnSp macro="">
      <xdr:nvCxnSpPr>
        <xdr:cNvPr id="197" name="直線コネクタ 196"/>
        <xdr:cNvCxnSpPr/>
      </xdr:nvCxnSpPr>
      <xdr:spPr>
        <a:xfrm>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7" name="楕円 206"/>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8"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1" name="楕円 210"/>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2" name="テキスト ボックス 21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4" name="テキスト ボックス 213"/>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ポイントの減となった。その他に含まれる維持補修費及び操出金に大きな変動はなかったものの、分母要因である経常一般財源等が伸びたため大きく減少することとなった。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下水道事業においては、着工が遅かったため建設に係る元利償還金を使用料で賄えず操出金が多額となって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いるが、</a:t>
          </a:r>
          <a:r>
            <a:rPr kumimoji="1" lang="ja-JP" altLang="en-US" sz="1300">
              <a:latin typeface="ＭＳ Ｐゴシック" panose="020B0600070205080204" pitchFamily="50" charset="-128"/>
              <a:ea typeface="ＭＳ Ｐゴシック" panose="020B0600070205080204" pitchFamily="50" charset="-128"/>
            </a:rPr>
            <a:t>独立採算性の原則に基づき操出金の適正化に努めていく。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8890</xdr:rowOff>
    </xdr:to>
    <xdr:cxnSp macro="">
      <xdr:nvCxnSpPr>
        <xdr:cNvPr id="249" name="直線コネクタ 248"/>
        <xdr:cNvCxnSpPr/>
      </xdr:nvCxnSpPr>
      <xdr:spPr>
        <a:xfrm flipV="1">
          <a:off x="15671800" y="9712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77470</xdr:rowOff>
    </xdr:to>
    <xdr:cxnSp macro="">
      <xdr:nvCxnSpPr>
        <xdr:cNvPr id="252" name="直線コネクタ 251"/>
        <xdr:cNvCxnSpPr/>
      </xdr:nvCxnSpPr>
      <xdr:spPr>
        <a:xfrm flipV="1">
          <a:off x="14782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77470</xdr:rowOff>
    </xdr:to>
    <xdr:cxnSp macro="">
      <xdr:nvCxnSpPr>
        <xdr:cNvPr id="255" name="直線コネクタ 254"/>
        <xdr:cNvCxnSpPr/>
      </xdr:nvCxnSpPr>
      <xdr:spPr>
        <a:xfrm>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62230</xdr:rowOff>
    </xdr:to>
    <xdr:cxnSp macro="">
      <xdr:nvCxnSpPr>
        <xdr:cNvPr id="258" name="直線コネクタ 257"/>
        <xdr:cNvCxnSpPr/>
      </xdr:nvCxnSpPr>
      <xdr:spPr>
        <a:xfrm>
          <a:off x="13004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3" name="テキスト ボックス 272"/>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5" name="テキスト ボックス 274"/>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7" name="テキスト ボックス 276"/>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ごみ処理業務や消防業務を一部事務組合にて行っているため、類似団体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と比較すると上回っていたが、一部事務組合の地方債償還に係る負担金が終了してきたことによりその割合も年々減少傾向にある。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また、単独で実施する各種団体への補助についても市補助金交付ガイドラインを遵守し実績や効果の検証など行い適正化に努めていく。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24130</xdr:rowOff>
    </xdr:to>
    <xdr:cxnSp macro="">
      <xdr:nvCxnSpPr>
        <xdr:cNvPr id="307" name="直線コネクタ 306"/>
        <xdr:cNvCxnSpPr/>
      </xdr:nvCxnSpPr>
      <xdr:spPr>
        <a:xfrm flipV="1">
          <a:off x="15671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74422</xdr:rowOff>
    </xdr:to>
    <xdr:cxnSp macro="">
      <xdr:nvCxnSpPr>
        <xdr:cNvPr id="310" name="直線コネクタ 309"/>
        <xdr:cNvCxnSpPr/>
      </xdr:nvCxnSpPr>
      <xdr:spPr>
        <a:xfrm flipV="1">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88138</xdr:rowOff>
    </xdr:to>
    <xdr:cxnSp macro="">
      <xdr:nvCxnSpPr>
        <xdr:cNvPr id="313" name="直線コネクタ 312"/>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143002</xdr:rowOff>
    </xdr:to>
    <xdr:cxnSp macro="">
      <xdr:nvCxnSpPr>
        <xdr:cNvPr id="316" name="直線コネクタ 315"/>
        <xdr:cNvCxnSpPr/>
      </xdr:nvCxnSpPr>
      <xdr:spPr>
        <a:xfrm flipV="1">
          <a:off x="13004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0" name="楕円 329"/>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1" name="テキスト ボックス 33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全国的に減少していく傾向にあるのに対し、合併特例事業や学校施設の耐震・改築事業の影響から公債費は次第に上昇し、令和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年にピークを迎えることとなっている。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他の義務的経費と合わせ、財政硬直化を招く要因となるため、借入の際には返済シミュレーションを実施するなど公債費を意識した借入を行うよう努めていく。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117202</xdr:rowOff>
    </xdr:to>
    <xdr:cxnSp macro="">
      <xdr:nvCxnSpPr>
        <xdr:cNvPr id="370" name="直線コネクタ 369"/>
        <xdr:cNvCxnSpPr/>
      </xdr:nvCxnSpPr>
      <xdr:spPr>
        <a:xfrm>
          <a:off x="3987800" y="131278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110671</xdr:rowOff>
    </xdr:to>
    <xdr:cxnSp macro="">
      <xdr:nvCxnSpPr>
        <xdr:cNvPr id="373" name="直線コネクタ 372"/>
        <xdr:cNvCxnSpPr/>
      </xdr:nvCxnSpPr>
      <xdr:spPr>
        <a:xfrm flipV="1">
          <a:off x="3098800" y="13127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64951</xdr:rowOff>
    </xdr:from>
    <xdr:to>
      <xdr:col>15</xdr:col>
      <xdr:colOff>98425</xdr:colOff>
      <xdr:row>76</xdr:row>
      <xdr:rowOff>110671</xdr:rowOff>
    </xdr:to>
    <xdr:cxnSp macro="">
      <xdr:nvCxnSpPr>
        <xdr:cNvPr id="376" name="直線コネクタ 375"/>
        <xdr:cNvCxnSpPr/>
      </xdr:nvCxnSpPr>
      <xdr:spPr>
        <a:xfrm>
          <a:off x="2209800" y="13095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64951</xdr:rowOff>
    </xdr:from>
    <xdr:to>
      <xdr:col>11</xdr:col>
      <xdr:colOff>9525</xdr:colOff>
      <xdr:row>76</xdr:row>
      <xdr:rowOff>149861</xdr:rowOff>
    </xdr:to>
    <xdr:cxnSp macro="">
      <xdr:nvCxnSpPr>
        <xdr:cNvPr id="379" name="直線コネクタ 378"/>
        <xdr:cNvCxnSpPr/>
      </xdr:nvCxnSpPr>
      <xdr:spPr>
        <a:xfrm flipV="1">
          <a:off x="1320800" y="1309515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89" name="楕円 388"/>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0"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1" name="楕円 390"/>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2" name="テキスト ボックス 391"/>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3" name="楕円 392"/>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4" name="テキスト ボックス 393"/>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xdr:rowOff>
    </xdr:from>
    <xdr:to>
      <xdr:col>11</xdr:col>
      <xdr:colOff>60325</xdr:colOff>
      <xdr:row>76</xdr:row>
      <xdr:rowOff>115751</xdr:rowOff>
    </xdr:to>
    <xdr:sp macro="" textlink="">
      <xdr:nvSpPr>
        <xdr:cNvPr id="395" name="楕円 394"/>
        <xdr:cNvSpPr/>
      </xdr:nvSpPr>
      <xdr:spPr>
        <a:xfrm>
          <a:off x="2159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125928</xdr:rowOff>
    </xdr:from>
    <xdr:ext cx="762000" cy="259045"/>
    <xdr:sp macro="" textlink="">
      <xdr:nvSpPr>
        <xdr:cNvPr id="396" name="テキスト ボックス 395"/>
        <xdr:cNvSpPr txBox="1"/>
      </xdr:nvSpPr>
      <xdr:spPr>
        <a:xfrm>
          <a:off x="1828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とほぼ同数となった。昨年度同様、低い人件費に対して高い扶助費、物件費、補助費等であるが、補助費等については一部事務組合の地方債に係る負担金終了にともない平均値に近づいてきている。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今後は公債費の増加が見込まれているため、公債費以外の経費についても歳出削減に努め、経常的な歳入の確保に取り組んでいく。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46989</xdr:rowOff>
    </xdr:to>
    <xdr:cxnSp macro="">
      <xdr:nvCxnSpPr>
        <xdr:cNvPr id="429" name="直線コネクタ 428"/>
        <xdr:cNvCxnSpPr/>
      </xdr:nvCxnSpPr>
      <xdr:spPr>
        <a:xfrm flipV="1">
          <a:off x="15671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138430</xdr:rowOff>
    </xdr:to>
    <xdr:cxnSp macro="">
      <xdr:nvCxnSpPr>
        <xdr:cNvPr id="432" name="直線コネクタ 431"/>
        <xdr:cNvCxnSpPr/>
      </xdr:nvCxnSpPr>
      <xdr:spPr>
        <a:xfrm flipV="1">
          <a:off x="14782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138430</xdr:rowOff>
    </xdr:to>
    <xdr:cxnSp macro="">
      <xdr:nvCxnSpPr>
        <xdr:cNvPr id="435" name="直線コネクタ 434"/>
        <xdr:cNvCxnSpPr/>
      </xdr:nvCxnSpPr>
      <xdr:spPr>
        <a:xfrm>
          <a:off x="13893800" y="131754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14987</xdr:rowOff>
    </xdr:to>
    <xdr:cxnSp macro="">
      <xdr:nvCxnSpPr>
        <xdr:cNvPr id="438" name="直線コネクタ 437"/>
        <xdr:cNvCxnSpPr/>
      </xdr:nvCxnSpPr>
      <xdr:spPr>
        <a:xfrm flipV="1">
          <a:off x="13004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8" name="楕円 447"/>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9"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1" name="テキスト ボックス 45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2" name="楕円 451"/>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3" name="テキスト ボックス 45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4" name="楕円 453"/>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5" name="テキスト ボックス 454"/>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7" name="テキスト ボックス 45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38281</xdr:rowOff>
    </xdr:from>
    <xdr:to>
      <xdr:col>29</xdr:col>
      <xdr:colOff>127000</xdr:colOff>
      <xdr:row>17</xdr:row>
      <xdr:rowOff>71967</xdr:rowOff>
    </xdr:to>
    <xdr:cxnSp macro="">
      <xdr:nvCxnSpPr>
        <xdr:cNvPr id="52" name="直線コネクタ 51"/>
        <xdr:cNvCxnSpPr/>
      </xdr:nvCxnSpPr>
      <xdr:spPr bwMode="auto">
        <a:xfrm flipV="1">
          <a:off x="5003800" y="3000556"/>
          <a:ext cx="6477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71967</xdr:rowOff>
    </xdr:from>
    <xdr:to>
      <xdr:col>26</xdr:col>
      <xdr:colOff>50800</xdr:colOff>
      <xdr:row>17</xdr:row>
      <xdr:rowOff>100183</xdr:rowOff>
    </xdr:to>
    <xdr:cxnSp macro="">
      <xdr:nvCxnSpPr>
        <xdr:cNvPr id="55" name="直線コネクタ 54"/>
        <xdr:cNvCxnSpPr/>
      </xdr:nvCxnSpPr>
      <xdr:spPr bwMode="auto">
        <a:xfrm flipV="1">
          <a:off x="4305300" y="3034242"/>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100183</xdr:rowOff>
    </xdr:from>
    <xdr:to>
      <xdr:col>22</xdr:col>
      <xdr:colOff>114300</xdr:colOff>
      <xdr:row>17</xdr:row>
      <xdr:rowOff>118683</xdr:rowOff>
    </xdr:to>
    <xdr:cxnSp macro="">
      <xdr:nvCxnSpPr>
        <xdr:cNvPr id="58" name="直線コネクタ 57"/>
        <xdr:cNvCxnSpPr/>
      </xdr:nvCxnSpPr>
      <xdr:spPr bwMode="auto">
        <a:xfrm flipV="1">
          <a:off x="3606800" y="3062458"/>
          <a:ext cx="698500" cy="1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116854</xdr:rowOff>
    </xdr:from>
    <xdr:to>
      <xdr:col>18</xdr:col>
      <xdr:colOff>177800</xdr:colOff>
      <xdr:row>17</xdr:row>
      <xdr:rowOff>118683</xdr:rowOff>
    </xdr:to>
    <xdr:cxnSp macro="">
      <xdr:nvCxnSpPr>
        <xdr:cNvPr id="61" name="直線コネクタ 60"/>
        <xdr:cNvCxnSpPr/>
      </xdr:nvCxnSpPr>
      <xdr:spPr bwMode="auto">
        <a:xfrm>
          <a:off x="2908300" y="3079129"/>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158931</xdr:rowOff>
    </xdr:from>
    <xdr:to>
      <xdr:col>29</xdr:col>
      <xdr:colOff>177800</xdr:colOff>
      <xdr:row>17</xdr:row>
      <xdr:rowOff>89081</xdr:rowOff>
    </xdr:to>
    <xdr:sp macro="" textlink="">
      <xdr:nvSpPr>
        <xdr:cNvPr id="71" name="楕円 70"/>
        <xdr:cNvSpPr/>
      </xdr:nvSpPr>
      <xdr:spPr bwMode="auto">
        <a:xfrm>
          <a:off x="5600700" y="29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131008</xdr:rowOff>
    </xdr:from>
    <xdr:ext cx="762000" cy="259045"/>
    <xdr:sp macro="" textlink="">
      <xdr:nvSpPr>
        <xdr:cNvPr id="72" name="人口1人当たり決算額の推移該当値テキスト130"/>
        <xdr:cNvSpPr txBox="1"/>
      </xdr:nvSpPr>
      <xdr:spPr>
        <a:xfrm>
          <a:off x="5740400" y="292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21167</xdr:rowOff>
    </xdr:from>
    <xdr:to>
      <xdr:col>26</xdr:col>
      <xdr:colOff>101600</xdr:colOff>
      <xdr:row>17</xdr:row>
      <xdr:rowOff>122767</xdr:rowOff>
    </xdr:to>
    <xdr:sp macro="" textlink="">
      <xdr:nvSpPr>
        <xdr:cNvPr id="73" name="楕円 72"/>
        <xdr:cNvSpPr/>
      </xdr:nvSpPr>
      <xdr:spPr bwMode="auto">
        <a:xfrm>
          <a:off x="4953000" y="298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107544</xdr:rowOff>
    </xdr:from>
    <xdr:ext cx="736600" cy="259045"/>
    <xdr:sp macro="" textlink="">
      <xdr:nvSpPr>
        <xdr:cNvPr id="74" name="テキスト ボックス 73"/>
        <xdr:cNvSpPr txBox="1"/>
      </xdr:nvSpPr>
      <xdr:spPr>
        <a:xfrm>
          <a:off x="4622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49383</xdr:rowOff>
    </xdr:from>
    <xdr:to>
      <xdr:col>22</xdr:col>
      <xdr:colOff>165100</xdr:colOff>
      <xdr:row>17</xdr:row>
      <xdr:rowOff>150983</xdr:rowOff>
    </xdr:to>
    <xdr:sp macro="" textlink="">
      <xdr:nvSpPr>
        <xdr:cNvPr id="75" name="楕円 74"/>
        <xdr:cNvSpPr/>
      </xdr:nvSpPr>
      <xdr:spPr bwMode="auto">
        <a:xfrm>
          <a:off x="4254500" y="301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135760</xdr:rowOff>
    </xdr:from>
    <xdr:ext cx="762000" cy="259045"/>
    <xdr:sp macro="" textlink="">
      <xdr:nvSpPr>
        <xdr:cNvPr id="76" name="テキスト ボックス 75"/>
        <xdr:cNvSpPr txBox="1"/>
      </xdr:nvSpPr>
      <xdr:spPr>
        <a:xfrm>
          <a:off x="3924300" y="309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67883</xdr:rowOff>
    </xdr:from>
    <xdr:to>
      <xdr:col>19</xdr:col>
      <xdr:colOff>38100</xdr:colOff>
      <xdr:row>17</xdr:row>
      <xdr:rowOff>169483</xdr:rowOff>
    </xdr:to>
    <xdr:sp macro="" textlink="">
      <xdr:nvSpPr>
        <xdr:cNvPr id="77" name="楕円 76"/>
        <xdr:cNvSpPr/>
      </xdr:nvSpPr>
      <xdr:spPr bwMode="auto">
        <a:xfrm>
          <a:off x="3556000" y="303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154260</xdr:rowOff>
    </xdr:from>
    <xdr:ext cx="762000" cy="259045"/>
    <xdr:sp macro="" textlink="">
      <xdr:nvSpPr>
        <xdr:cNvPr id="78" name="テキスト ボックス 77"/>
        <xdr:cNvSpPr txBox="1"/>
      </xdr:nvSpPr>
      <xdr:spPr>
        <a:xfrm>
          <a:off x="3225800" y="31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66054</xdr:rowOff>
    </xdr:from>
    <xdr:to>
      <xdr:col>15</xdr:col>
      <xdr:colOff>101600</xdr:colOff>
      <xdr:row>17</xdr:row>
      <xdr:rowOff>167654</xdr:rowOff>
    </xdr:to>
    <xdr:sp macro="" textlink="">
      <xdr:nvSpPr>
        <xdr:cNvPr id="79" name="楕円 78"/>
        <xdr:cNvSpPr/>
      </xdr:nvSpPr>
      <xdr:spPr bwMode="auto">
        <a:xfrm>
          <a:off x="2857500" y="302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152431</xdr:rowOff>
    </xdr:from>
    <xdr:ext cx="762000" cy="259045"/>
    <xdr:sp macro="" textlink="">
      <xdr:nvSpPr>
        <xdr:cNvPr id="80" name="テキスト ボックス 79"/>
        <xdr:cNvSpPr txBox="1"/>
      </xdr:nvSpPr>
      <xdr:spPr>
        <a:xfrm>
          <a:off x="2527300" y="311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129318</xdr:rowOff>
    </xdr:from>
    <xdr:to>
      <xdr:col>29</xdr:col>
      <xdr:colOff>127000</xdr:colOff>
      <xdr:row>36</xdr:row>
      <xdr:rowOff>162923</xdr:rowOff>
    </xdr:to>
    <xdr:cxnSp macro="">
      <xdr:nvCxnSpPr>
        <xdr:cNvPr id="116" name="直線コネクタ 115"/>
        <xdr:cNvCxnSpPr/>
      </xdr:nvCxnSpPr>
      <xdr:spPr bwMode="auto">
        <a:xfrm flipV="1">
          <a:off x="5003800" y="7082568"/>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136210</xdr:rowOff>
    </xdr:from>
    <xdr:to>
      <xdr:col>26</xdr:col>
      <xdr:colOff>50800</xdr:colOff>
      <xdr:row>36</xdr:row>
      <xdr:rowOff>162923</xdr:rowOff>
    </xdr:to>
    <xdr:cxnSp macro="">
      <xdr:nvCxnSpPr>
        <xdr:cNvPr id="119" name="直線コネクタ 118"/>
        <xdr:cNvCxnSpPr/>
      </xdr:nvCxnSpPr>
      <xdr:spPr bwMode="auto">
        <a:xfrm>
          <a:off x="4305300" y="7089460"/>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136210</xdr:rowOff>
    </xdr:from>
    <xdr:to>
      <xdr:col>22</xdr:col>
      <xdr:colOff>114300</xdr:colOff>
      <xdr:row>36</xdr:row>
      <xdr:rowOff>138887</xdr:rowOff>
    </xdr:to>
    <xdr:cxnSp macro="">
      <xdr:nvCxnSpPr>
        <xdr:cNvPr id="122" name="直線コネクタ 121"/>
        <xdr:cNvCxnSpPr/>
      </xdr:nvCxnSpPr>
      <xdr:spPr bwMode="auto">
        <a:xfrm flipV="1">
          <a:off x="3606800" y="7089460"/>
          <a:ext cx="698500" cy="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49930</xdr:rowOff>
    </xdr:from>
    <xdr:to>
      <xdr:col>18</xdr:col>
      <xdr:colOff>177800</xdr:colOff>
      <xdr:row>36</xdr:row>
      <xdr:rowOff>138887</xdr:rowOff>
    </xdr:to>
    <xdr:cxnSp macro="">
      <xdr:nvCxnSpPr>
        <xdr:cNvPr id="125" name="直線コネクタ 124"/>
        <xdr:cNvCxnSpPr/>
      </xdr:nvCxnSpPr>
      <xdr:spPr bwMode="auto">
        <a:xfrm>
          <a:off x="2908300" y="7003180"/>
          <a:ext cx="6985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78518</xdr:rowOff>
    </xdr:from>
    <xdr:to>
      <xdr:col>29</xdr:col>
      <xdr:colOff>177800</xdr:colOff>
      <xdr:row>37</xdr:row>
      <xdr:rowOff>8668</xdr:rowOff>
    </xdr:to>
    <xdr:sp macro="" textlink="">
      <xdr:nvSpPr>
        <xdr:cNvPr id="135" name="楕円 134"/>
        <xdr:cNvSpPr/>
      </xdr:nvSpPr>
      <xdr:spPr bwMode="auto">
        <a:xfrm>
          <a:off x="5600700" y="70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50595</xdr:rowOff>
    </xdr:from>
    <xdr:ext cx="762000" cy="259045"/>
    <xdr:sp macro="" textlink="">
      <xdr:nvSpPr>
        <xdr:cNvPr id="136" name="人口1人当たり決算額の推移該当値テキスト445"/>
        <xdr:cNvSpPr txBox="1"/>
      </xdr:nvSpPr>
      <xdr:spPr>
        <a:xfrm>
          <a:off x="5740400" y="700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112123</xdr:rowOff>
    </xdr:from>
    <xdr:to>
      <xdr:col>26</xdr:col>
      <xdr:colOff>101600</xdr:colOff>
      <xdr:row>37</xdr:row>
      <xdr:rowOff>42273</xdr:rowOff>
    </xdr:to>
    <xdr:sp macro="" textlink="">
      <xdr:nvSpPr>
        <xdr:cNvPr id="137" name="楕円 136"/>
        <xdr:cNvSpPr/>
      </xdr:nvSpPr>
      <xdr:spPr bwMode="auto">
        <a:xfrm>
          <a:off x="4953000" y="706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27050</xdr:rowOff>
    </xdr:from>
    <xdr:ext cx="736600" cy="259045"/>
    <xdr:sp macro="" textlink="">
      <xdr:nvSpPr>
        <xdr:cNvPr id="138" name="テキスト ボックス 137"/>
        <xdr:cNvSpPr txBox="1"/>
      </xdr:nvSpPr>
      <xdr:spPr>
        <a:xfrm>
          <a:off x="4622800" y="715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85410</xdr:rowOff>
    </xdr:from>
    <xdr:to>
      <xdr:col>22</xdr:col>
      <xdr:colOff>165100</xdr:colOff>
      <xdr:row>37</xdr:row>
      <xdr:rowOff>15560</xdr:rowOff>
    </xdr:to>
    <xdr:sp macro="" textlink="">
      <xdr:nvSpPr>
        <xdr:cNvPr id="139" name="楕円 138"/>
        <xdr:cNvSpPr/>
      </xdr:nvSpPr>
      <xdr:spPr bwMode="auto">
        <a:xfrm>
          <a:off x="4254500" y="70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xdr:rowOff>
    </xdr:from>
    <xdr:ext cx="762000" cy="259045"/>
    <xdr:sp macro="" textlink="">
      <xdr:nvSpPr>
        <xdr:cNvPr id="140" name="テキスト ボックス 139"/>
        <xdr:cNvSpPr txBox="1"/>
      </xdr:nvSpPr>
      <xdr:spPr>
        <a:xfrm>
          <a:off x="3924300" y="71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88087</xdr:rowOff>
    </xdr:from>
    <xdr:to>
      <xdr:col>19</xdr:col>
      <xdr:colOff>38100</xdr:colOff>
      <xdr:row>37</xdr:row>
      <xdr:rowOff>18237</xdr:rowOff>
    </xdr:to>
    <xdr:sp macro="" textlink="">
      <xdr:nvSpPr>
        <xdr:cNvPr id="141" name="楕円 140"/>
        <xdr:cNvSpPr/>
      </xdr:nvSpPr>
      <xdr:spPr bwMode="auto">
        <a:xfrm>
          <a:off x="3556000" y="704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3014</xdr:rowOff>
    </xdr:from>
    <xdr:ext cx="762000" cy="259045"/>
    <xdr:sp macro="" textlink="">
      <xdr:nvSpPr>
        <xdr:cNvPr id="142" name="テキスト ボックス 141"/>
        <xdr:cNvSpPr txBox="1"/>
      </xdr:nvSpPr>
      <xdr:spPr>
        <a:xfrm>
          <a:off x="3225800" y="71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342030</xdr:rowOff>
    </xdr:from>
    <xdr:to>
      <xdr:col>15</xdr:col>
      <xdr:colOff>101600</xdr:colOff>
      <xdr:row>36</xdr:row>
      <xdr:rowOff>100730</xdr:rowOff>
    </xdr:to>
    <xdr:sp macro="" textlink="">
      <xdr:nvSpPr>
        <xdr:cNvPr id="143" name="楕円 142"/>
        <xdr:cNvSpPr/>
      </xdr:nvSpPr>
      <xdr:spPr bwMode="auto">
        <a:xfrm>
          <a:off x="28575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85507</xdr:rowOff>
    </xdr:from>
    <xdr:ext cx="762000" cy="259045"/>
    <xdr:sp macro="" textlink="">
      <xdr:nvSpPr>
        <xdr:cNvPr id="144" name="テキスト ボックス 143"/>
        <xdr:cNvSpPr txBox="1"/>
      </xdr:nvSpPr>
      <xdr:spPr>
        <a:xfrm>
          <a:off x="2527300" y="703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117145</xdr:rowOff>
    </xdr:from>
    <xdr:to>
      <xdr:col>24</xdr:col>
      <xdr:colOff>63500</xdr:colOff>
      <xdr:row>37</xdr:row>
      <xdr:rowOff>142215</xdr:rowOff>
    </xdr:to>
    <xdr:cxnSp macro="">
      <xdr:nvCxnSpPr>
        <xdr:cNvPr id="61" name="直線コネクタ 60"/>
        <xdr:cNvCxnSpPr/>
      </xdr:nvCxnSpPr>
      <xdr:spPr>
        <a:xfrm flipV="1">
          <a:off x="3797300" y="6460795"/>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142215</xdr:rowOff>
    </xdr:from>
    <xdr:to>
      <xdr:col>19</xdr:col>
      <xdr:colOff>177800</xdr:colOff>
      <xdr:row>38</xdr:row>
      <xdr:rowOff>2769</xdr:rowOff>
    </xdr:to>
    <xdr:cxnSp macro="">
      <xdr:nvCxnSpPr>
        <xdr:cNvPr id="64" name="直線コネクタ 63"/>
        <xdr:cNvCxnSpPr/>
      </xdr:nvCxnSpPr>
      <xdr:spPr>
        <a:xfrm flipV="1">
          <a:off x="2908300" y="648586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2769</xdr:rowOff>
    </xdr:from>
    <xdr:to>
      <xdr:col>15</xdr:col>
      <xdr:colOff>50800</xdr:colOff>
      <xdr:row>38</xdr:row>
      <xdr:rowOff>23971</xdr:rowOff>
    </xdr:to>
    <xdr:cxnSp macro="">
      <xdr:nvCxnSpPr>
        <xdr:cNvPr id="67" name="直線コネクタ 66"/>
        <xdr:cNvCxnSpPr/>
      </xdr:nvCxnSpPr>
      <xdr:spPr>
        <a:xfrm flipV="1">
          <a:off x="2019300" y="6517869"/>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21475</xdr:rowOff>
    </xdr:from>
    <xdr:to>
      <xdr:col>10</xdr:col>
      <xdr:colOff>114300</xdr:colOff>
      <xdr:row>38</xdr:row>
      <xdr:rowOff>23971</xdr:rowOff>
    </xdr:to>
    <xdr:cxnSp macro="">
      <xdr:nvCxnSpPr>
        <xdr:cNvPr id="70" name="直線コネクタ 69"/>
        <xdr:cNvCxnSpPr/>
      </xdr:nvCxnSpPr>
      <xdr:spPr>
        <a:xfrm>
          <a:off x="1130300" y="6536575"/>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66345</xdr:rowOff>
    </xdr:from>
    <xdr:to>
      <xdr:col>24</xdr:col>
      <xdr:colOff>114300</xdr:colOff>
      <xdr:row>37</xdr:row>
      <xdr:rowOff>167945</xdr:rowOff>
    </xdr:to>
    <xdr:sp macro="" textlink="">
      <xdr:nvSpPr>
        <xdr:cNvPr id="80" name="楕円 79"/>
        <xdr:cNvSpPr/>
      </xdr:nvSpPr>
      <xdr:spPr>
        <a:xfrm>
          <a:off x="4584700" y="64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44772</xdr:rowOff>
    </xdr:from>
    <xdr:ext cx="534377" cy="259045"/>
    <xdr:sp macro="" textlink="">
      <xdr:nvSpPr>
        <xdr:cNvPr id="81" name="人件費該当値テキスト"/>
        <xdr:cNvSpPr txBox="1"/>
      </xdr:nvSpPr>
      <xdr:spPr>
        <a:xfrm>
          <a:off x="4686300" y="63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91415</xdr:rowOff>
    </xdr:from>
    <xdr:to>
      <xdr:col>20</xdr:col>
      <xdr:colOff>38100</xdr:colOff>
      <xdr:row>38</xdr:row>
      <xdr:rowOff>21565</xdr:rowOff>
    </xdr:to>
    <xdr:sp macro="" textlink="">
      <xdr:nvSpPr>
        <xdr:cNvPr id="82" name="楕円 81"/>
        <xdr:cNvSpPr/>
      </xdr:nvSpPr>
      <xdr:spPr>
        <a:xfrm>
          <a:off x="3746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12692</xdr:rowOff>
    </xdr:from>
    <xdr:ext cx="534377" cy="259045"/>
    <xdr:sp macro="" textlink="">
      <xdr:nvSpPr>
        <xdr:cNvPr id="83" name="テキスト ボックス 82"/>
        <xdr:cNvSpPr txBox="1"/>
      </xdr:nvSpPr>
      <xdr:spPr>
        <a:xfrm>
          <a:off x="3530111" y="65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123418</xdr:rowOff>
    </xdr:from>
    <xdr:to>
      <xdr:col>15</xdr:col>
      <xdr:colOff>101600</xdr:colOff>
      <xdr:row>38</xdr:row>
      <xdr:rowOff>53569</xdr:rowOff>
    </xdr:to>
    <xdr:sp macro="" textlink="">
      <xdr:nvSpPr>
        <xdr:cNvPr id="84" name="楕円 83"/>
        <xdr:cNvSpPr/>
      </xdr:nvSpPr>
      <xdr:spPr>
        <a:xfrm>
          <a:off x="2857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44696</xdr:rowOff>
    </xdr:from>
    <xdr:ext cx="534377" cy="259045"/>
    <xdr:sp macro="" textlink="">
      <xdr:nvSpPr>
        <xdr:cNvPr id="85" name="テキスト ボックス 84"/>
        <xdr:cNvSpPr txBox="1"/>
      </xdr:nvSpPr>
      <xdr:spPr>
        <a:xfrm>
          <a:off x="2641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144621</xdr:rowOff>
    </xdr:from>
    <xdr:to>
      <xdr:col>10</xdr:col>
      <xdr:colOff>165100</xdr:colOff>
      <xdr:row>38</xdr:row>
      <xdr:rowOff>74771</xdr:rowOff>
    </xdr:to>
    <xdr:sp macro="" textlink="">
      <xdr:nvSpPr>
        <xdr:cNvPr id="86" name="楕円 85"/>
        <xdr:cNvSpPr/>
      </xdr:nvSpPr>
      <xdr:spPr>
        <a:xfrm>
          <a:off x="1968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65898</xdr:rowOff>
    </xdr:from>
    <xdr:ext cx="534377" cy="259045"/>
    <xdr:sp macro="" textlink="">
      <xdr:nvSpPr>
        <xdr:cNvPr id="87" name="テキスト ボックス 86"/>
        <xdr:cNvSpPr txBox="1"/>
      </xdr:nvSpPr>
      <xdr:spPr>
        <a:xfrm>
          <a:off x="1752111" y="65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142126</xdr:rowOff>
    </xdr:from>
    <xdr:to>
      <xdr:col>6</xdr:col>
      <xdr:colOff>38100</xdr:colOff>
      <xdr:row>38</xdr:row>
      <xdr:rowOff>72276</xdr:rowOff>
    </xdr:to>
    <xdr:sp macro="" textlink="">
      <xdr:nvSpPr>
        <xdr:cNvPr id="88" name="楕円 87"/>
        <xdr:cNvSpPr/>
      </xdr:nvSpPr>
      <xdr:spPr>
        <a:xfrm>
          <a:off x="1079500" y="64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63402</xdr:rowOff>
    </xdr:from>
    <xdr:ext cx="534377" cy="259045"/>
    <xdr:sp macro="" textlink="">
      <xdr:nvSpPr>
        <xdr:cNvPr id="89" name="テキスト ボックス 88"/>
        <xdr:cNvSpPr txBox="1"/>
      </xdr:nvSpPr>
      <xdr:spPr>
        <a:xfrm>
          <a:off x="863111" y="65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45096</xdr:rowOff>
    </xdr:from>
    <xdr:to>
      <xdr:col>24</xdr:col>
      <xdr:colOff>63500</xdr:colOff>
      <xdr:row>58</xdr:row>
      <xdr:rowOff>51689</xdr:rowOff>
    </xdr:to>
    <xdr:cxnSp macro="">
      <xdr:nvCxnSpPr>
        <xdr:cNvPr id="117" name="直線コネクタ 116"/>
        <xdr:cNvCxnSpPr/>
      </xdr:nvCxnSpPr>
      <xdr:spPr>
        <a:xfrm flipV="1">
          <a:off x="3797300" y="9989196"/>
          <a:ext cx="8382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51689</xdr:rowOff>
    </xdr:from>
    <xdr:to>
      <xdr:col>19</xdr:col>
      <xdr:colOff>177800</xdr:colOff>
      <xdr:row>58</xdr:row>
      <xdr:rowOff>76350</xdr:rowOff>
    </xdr:to>
    <xdr:cxnSp macro="">
      <xdr:nvCxnSpPr>
        <xdr:cNvPr id="120" name="直線コネクタ 119"/>
        <xdr:cNvCxnSpPr/>
      </xdr:nvCxnSpPr>
      <xdr:spPr>
        <a:xfrm flipV="1">
          <a:off x="2908300" y="9995789"/>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36985</xdr:rowOff>
    </xdr:from>
    <xdr:to>
      <xdr:col>15</xdr:col>
      <xdr:colOff>50800</xdr:colOff>
      <xdr:row>58</xdr:row>
      <xdr:rowOff>76350</xdr:rowOff>
    </xdr:to>
    <xdr:cxnSp macro="">
      <xdr:nvCxnSpPr>
        <xdr:cNvPr id="123" name="直線コネクタ 122"/>
        <xdr:cNvCxnSpPr/>
      </xdr:nvCxnSpPr>
      <xdr:spPr>
        <a:xfrm>
          <a:off x="2019300" y="998108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36985</xdr:rowOff>
    </xdr:from>
    <xdr:to>
      <xdr:col>10</xdr:col>
      <xdr:colOff>114300</xdr:colOff>
      <xdr:row>58</xdr:row>
      <xdr:rowOff>102512</xdr:rowOff>
    </xdr:to>
    <xdr:cxnSp macro="">
      <xdr:nvCxnSpPr>
        <xdr:cNvPr id="126" name="直線コネクタ 125"/>
        <xdr:cNvCxnSpPr/>
      </xdr:nvCxnSpPr>
      <xdr:spPr>
        <a:xfrm flipV="1">
          <a:off x="1130300" y="9981085"/>
          <a:ext cx="889000" cy="6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165746</xdr:rowOff>
    </xdr:from>
    <xdr:to>
      <xdr:col>24</xdr:col>
      <xdr:colOff>114300</xdr:colOff>
      <xdr:row>58</xdr:row>
      <xdr:rowOff>95896</xdr:rowOff>
    </xdr:to>
    <xdr:sp macro="" textlink="">
      <xdr:nvSpPr>
        <xdr:cNvPr id="136" name="楕円 135"/>
        <xdr:cNvSpPr/>
      </xdr:nvSpPr>
      <xdr:spPr>
        <a:xfrm>
          <a:off x="4584700" y="99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144173</xdr:rowOff>
    </xdr:from>
    <xdr:ext cx="534377" cy="259045"/>
    <xdr:sp macro="" textlink="">
      <xdr:nvSpPr>
        <xdr:cNvPr id="137" name="物件費該当値テキスト"/>
        <xdr:cNvSpPr txBox="1"/>
      </xdr:nvSpPr>
      <xdr:spPr>
        <a:xfrm>
          <a:off x="4686300" y="99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889</xdr:rowOff>
    </xdr:from>
    <xdr:to>
      <xdr:col>20</xdr:col>
      <xdr:colOff>38100</xdr:colOff>
      <xdr:row>58</xdr:row>
      <xdr:rowOff>102489</xdr:rowOff>
    </xdr:to>
    <xdr:sp macro="" textlink="">
      <xdr:nvSpPr>
        <xdr:cNvPr id="138" name="楕円 137"/>
        <xdr:cNvSpPr/>
      </xdr:nvSpPr>
      <xdr:spPr>
        <a:xfrm>
          <a:off x="3746500" y="9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93616</xdr:rowOff>
    </xdr:from>
    <xdr:ext cx="534377" cy="259045"/>
    <xdr:sp macro="" textlink="">
      <xdr:nvSpPr>
        <xdr:cNvPr id="139" name="テキスト ボックス 138"/>
        <xdr:cNvSpPr txBox="1"/>
      </xdr:nvSpPr>
      <xdr:spPr>
        <a:xfrm>
          <a:off x="3530111" y="10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25550</xdr:rowOff>
    </xdr:from>
    <xdr:to>
      <xdr:col>15</xdr:col>
      <xdr:colOff>101600</xdr:colOff>
      <xdr:row>58</xdr:row>
      <xdr:rowOff>127150</xdr:rowOff>
    </xdr:to>
    <xdr:sp macro="" textlink="">
      <xdr:nvSpPr>
        <xdr:cNvPr id="140" name="楕円 139"/>
        <xdr:cNvSpPr/>
      </xdr:nvSpPr>
      <xdr:spPr>
        <a:xfrm>
          <a:off x="2857500" y="99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118277</xdr:rowOff>
    </xdr:from>
    <xdr:ext cx="534377" cy="259045"/>
    <xdr:sp macro="" textlink="">
      <xdr:nvSpPr>
        <xdr:cNvPr id="141" name="テキスト ボックス 140"/>
        <xdr:cNvSpPr txBox="1"/>
      </xdr:nvSpPr>
      <xdr:spPr>
        <a:xfrm>
          <a:off x="2641111" y="1006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157635</xdr:rowOff>
    </xdr:from>
    <xdr:to>
      <xdr:col>10</xdr:col>
      <xdr:colOff>165100</xdr:colOff>
      <xdr:row>58</xdr:row>
      <xdr:rowOff>87785</xdr:rowOff>
    </xdr:to>
    <xdr:sp macro="" textlink="">
      <xdr:nvSpPr>
        <xdr:cNvPr id="142" name="楕円 141"/>
        <xdr:cNvSpPr/>
      </xdr:nvSpPr>
      <xdr:spPr>
        <a:xfrm>
          <a:off x="1968500" y="99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78912</xdr:rowOff>
    </xdr:from>
    <xdr:ext cx="534377" cy="259045"/>
    <xdr:sp macro="" textlink="">
      <xdr:nvSpPr>
        <xdr:cNvPr id="143" name="テキスト ボックス 142"/>
        <xdr:cNvSpPr txBox="1"/>
      </xdr:nvSpPr>
      <xdr:spPr>
        <a:xfrm>
          <a:off x="1752111" y="100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51712</xdr:rowOff>
    </xdr:from>
    <xdr:to>
      <xdr:col>6</xdr:col>
      <xdr:colOff>38100</xdr:colOff>
      <xdr:row>58</xdr:row>
      <xdr:rowOff>153312</xdr:rowOff>
    </xdr:to>
    <xdr:sp macro="" textlink="">
      <xdr:nvSpPr>
        <xdr:cNvPr id="144" name="楕円 143"/>
        <xdr:cNvSpPr/>
      </xdr:nvSpPr>
      <xdr:spPr>
        <a:xfrm>
          <a:off x="1079500" y="99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144439</xdr:rowOff>
    </xdr:from>
    <xdr:ext cx="534377" cy="259045"/>
    <xdr:sp macro="" textlink="">
      <xdr:nvSpPr>
        <xdr:cNvPr id="145" name="テキスト ボックス 144"/>
        <xdr:cNvSpPr txBox="1"/>
      </xdr:nvSpPr>
      <xdr:spPr>
        <a:xfrm>
          <a:off x="863111" y="100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35654</xdr:rowOff>
    </xdr:from>
    <xdr:to>
      <xdr:col>24</xdr:col>
      <xdr:colOff>63500</xdr:colOff>
      <xdr:row>79</xdr:row>
      <xdr:rowOff>42807</xdr:rowOff>
    </xdr:to>
    <xdr:cxnSp macro="">
      <xdr:nvCxnSpPr>
        <xdr:cNvPr id="176" name="直線コネクタ 175"/>
        <xdr:cNvCxnSpPr/>
      </xdr:nvCxnSpPr>
      <xdr:spPr>
        <a:xfrm flipV="1">
          <a:off x="3797300" y="13580204"/>
          <a:ext cx="8382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41108</xdr:rowOff>
    </xdr:from>
    <xdr:to>
      <xdr:col>19</xdr:col>
      <xdr:colOff>177800</xdr:colOff>
      <xdr:row>79</xdr:row>
      <xdr:rowOff>42807</xdr:rowOff>
    </xdr:to>
    <xdr:cxnSp macro="">
      <xdr:nvCxnSpPr>
        <xdr:cNvPr id="179" name="直線コネクタ 178"/>
        <xdr:cNvCxnSpPr/>
      </xdr:nvCxnSpPr>
      <xdr:spPr>
        <a:xfrm>
          <a:off x="2908300" y="13585658"/>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37810</xdr:rowOff>
    </xdr:from>
    <xdr:to>
      <xdr:col>15</xdr:col>
      <xdr:colOff>50800</xdr:colOff>
      <xdr:row>79</xdr:row>
      <xdr:rowOff>41108</xdr:rowOff>
    </xdr:to>
    <xdr:cxnSp macro="">
      <xdr:nvCxnSpPr>
        <xdr:cNvPr id="182" name="直線コネクタ 181"/>
        <xdr:cNvCxnSpPr/>
      </xdr:nvCxnSpPr>
      <xdr:spPr>
        <a:xfrm>
          <a:off x="2019300" y="13582360"/>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37288</xdr:rowOff>
    </xdr:from>
    <xdr:to>
      <xdr:col>10</xdr:col>
      <xdr:colOff>114300</xdr:colOff>
      <xdr:row>79</xdr:row>
      <xdr:rowOff>37810</xdr:rowOff>
    </xdr:to>
    <xdr:cxnSp macro="">
      <xdr:nvCxnSpPr>
        <xdr:cNvPr id="185" name="直線コネクタ 184"/>
        <xdr:cNvCxnSpPr/>
      </xdr:nvCxnSpPr>
      <xdr:spPr>
        <a:xfrm>
          <a:off x="1130300" y="1358183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156304</xdr:rowOff>
    </xdr:from>
    <xdr:to>
      <xdr:col>24</xdr:col>
      <xdr:colOff>114300</xdr:colOff>
      <xdr:row>79</xdr:row>
      <xdr:rowOff>86454</xdr:rowOff>
    </xdr:to>
    <xdr:sp macro="" textlink="">
      <xdr:nvSpPr>
        <xdr:cNvPr id="195" name="楕円 194"/>
        <xdr:cNvSpPr/>
      </xdr:nvSpPr>
      <xdr:spPr>
        <a:xfrm>
          <a:off x="4584700" y="135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71231</xdr:rowOff>
    </xdr:from>
    <xdr:ext cx="469744" cy="259045"/>
    <xdr:sp macro="" textlink="">
      <xdr:nvSpPr>
        <xdr:cNvPr id="196" name="維持補修費該当値テキスト"/>
        <xdr:cNvSpPr txBox="1"/>
      </xdr:nvSpPr>
      <xdr:spPr>
        <a:xfrm>
          <a:off x="4686300" y="134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163457</xdr:rowOff>
    </xdr:from>
    <xdr:to>
      <xdr:col>20</xdr:col>
      <xdr:colOff>38100</xdr:colOff>
      <xdr:row>79</xdr:row>
      <xdr:rowOff>93607</xdr:rowOff>
    </xdr:to>
    <xdr:sp macro="" textlink="">
      <xdr:nvSpPr>
        <xdr:cNvPr id="197" name="楕円 196"/>
        <xdr:cNvSpPr/>
      </xdr:nvSpPr>
      <xdr:spPr>
        <a:xfrm>
          <a:off x="3746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84734</xdr:rowOff>
    </xdr:from>
    <xdr:ext cx="469744" cy="259045"/>
    <xdr:sp macro="" textlink="">
      <xdr:nvSpPr>
        <xdr:cNvPr id="198" name="テキスト ボックス 197"/>
        <xdr:cNvSpPr txBox="1"/>
      </xdr:nvSpPr>
      <xdr:spPr>
        <a:xfrm>
          <a:off x="3562428" y="13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161758</xdr:rowOff>
    </xdr:from>
    <xdr:to>
      <xdr:col>15</xdr:col>
      <xdr:colOff>101600</xdr:colOff>
      <xdr:row>79</xdr:row>
      <xdr:rowOff>91908</xdr:rowOff>
    </xdr:to>
    <xdr:sp macro="" textlink="">
      <xdr:nvSpPr>
        <xdr:cNvPr id="199" name="楕円 198"/>
        <xdr:cNvSpPr/>
      </xdr:nvSpPr>
      <xdr:spPr>
        <a:xfrm>
          <a:off x="2857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83035</xdr:rowOff>
    </xdr:from>
    <xdr:ext cx="469744" cy="259045"/>
    <xdr:sp macro="" textlink="">
      <xdr:nvSpPr>
        <xdr:cNvPr id="200" name="テキスト ボックス 199"/>
        <xdr:cNvSpPr txBox="1"/>
      </xdr:nvSpPr>
      <xdr:spPr>
        <a:xfrm>
          <a:off x="2673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158460</xdr:rowOff>
    </xdr:from>
    <xdr:to>
      <xdr:col>10</xdr:col>
      <xdr:colOff>165100</xdr:colOff>
      <xdr:row>79</xdr:row>
      <xdr:rowOff>88610</xdr:rowOff>
    </xdr:to>
    <xdr:sp macro="" textlink="">
      <xdr:nvSpPr>
        <xdr:cNvPr id="201" name="楕円 200"/>
        <xdr:cNvSpPr/>
      </xdr:nvSpPr>
      <xdr:spPr>
        <a:xfrm>
          <a:off x="19685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79737</xdr:rowOff>
    </xdr:from>
    <xdr:ext cx="469744" cy="259045"/>
    <xdr:sp macro="" textlink="">
      <xdr:nvSpPr>
        <xdr:cNvPr id="202" name="テキスト ボックス 201"/>
        <xdr:cNvSpPr txBox="1"/>
      </xdr:nvSpPr>
      <xdr:spPr>
        <a:xfrm>
          <a:off x="1784428" y="136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157938</xdr:rowOff>
    </xdr:from>
    <xdr:to>
      <xdr:col>6</xdr:col>
      <xdr:colOff>38100</xdr:colOff>
      <xdr:row>79</xdr:row>
      <xdr:rowOff>88088</xdr:rowOff>
    </xdr:to>
    <xdr:sp macro="" textlink="">
      <xdr:nvSpPr>
        <xdr:cNvPr id="203" name="楕円 202"/>
        <xdr:cNvSpPr/>
      </xdr:nvSpPr>
      <xdr:spPr>
        <a:xfrm>
          <a:off x="1079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79215</xdr:rowOff>
    </xdr:from>
    <xdr:ext cx="469744" cy="259045"/>
    <xdr:sp macro="" textlink="">
      <xdr:nvSpPr>
        <xdr:cNvPr id="204" name="テキスト ボックス 203"/>
        <xdr:cNvSpPr txBox="1"/>
      </xdr:nvSpPr>
      <xdr:spPr>
        <a:xfrm>
          <a:off x="895428" y="1362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108192</xdr:rowOff>
    </xdr:from>
    <xdr:to>
      <xdr:col>24</xdr:col>
      <xdr:colOff>63500</xdr:colOff>
      <xdr:row>95</xdr:row>
      <xdr:rowOff>16484</xdr:rowOff>
    </xdr:to>
    <xdr:cxnSp macro="">
      <xdr:nvCxnSpPr>
        <xdr:cNvPr id="234" name="直線コネクタ 233"/>
        <xdr:cNvCxnSpPr/>
      </xdr:nvCxnSpPr>
      <xdr:spPr>
        <a:xfrm flipV="1">
          <a:off x="3797300" y="16224492"/>
          <a:ext cx="838200" cy="7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16484</xdr:rowOff>
    </xdr:from>
    <xdr:to>
      <xdr:col>19</xdr:col>
      <xdr:colOff>177800</xdr:colOff>
      <xdr:row>95</xdr:row>
      <xdr:rowOff>44317</xdr:rowOff>
    </xdr:to>
    <xdr:cxnSp macro="">
      <xdr:nvCxnSpPr>
        <xdr:cNvPr id="237" name="直線コネクタ 236"/>
        <xdr:cNvCxnSpPr/>
      </xdr:nvCxnSpPr>
      <xdr:spPr>
        <a:xfrm flipV="1">
          <a:off x="2908300" y="16304234"/>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44317</xdr:rowOff>
    </xdr:from>
    <xdr:to>
      <xdr:col>15</xdr:col>
      <xdr:colOff>50800</xdr:colOff>
      <xdr:row>95</xdr:row>
      <xdr:rowOff>129012</xdr:rowOff>
    </xdr:to>
    <xdr:cxnSp macro="">
      <xdr:nvCxnSpPr>
        <xdr:cNvPr id="240" name="直線コネクタ 239"/>
        <xdr:cNvCxnSpPr/>
      </xdr:nvCxnSpPr>
      <xdr:spPr>
        <a:xfrm flipV="1">
          <a:off x="2019300" y="16332067"/>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129012</xdr:rowOff>
    </xdr:from>
    <xdr:to>
      <xdr:col>10</xdr:col>
      <xdr:colOff>114300</xdr:colOff>
      <xdr:row>96</xdr:row>
      <xdr:rowOff>49461</xdr:rowOff>
    </xdr:to>
    <xdr:cxnSp macro="">
      <xdr:nvCxnSpPr>
        <xdr:cNvPr id="243" name="直線コネクタ 242"/>
        <xdr:cNvCxnSpPr/>
      </xdr:nvCxnSpPr>
      <xdr:spPr>
        <a:xfrm flipV="1">
          <a:off x="1130300" y="16416762"/>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57392</xdr:rowOff>
    </xdr:from>
    <xdr:to>
      <xdr:col>24</xdr:col>
      <xdr:colOff>114300</xdr:colOff>
      <xdr:row>94</xdr:row>
      <xdr:rowOff>158992</xdr:rowOff>
    </xdr:to>
    <xdr:sp macro="" textlink="">
      <xdr:nvSpPr>
        <xdr:cNvPr id="253" name="楕円 252"/>
        <xdr:cNvSpPr/>
      </xdr:nvSpPr>
      <xdr:spPr>
        <a:xfrm>
          <a:off x="4584700" y="161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80269</xdr:rowOff>
    </xdr:from>
    <xdr:ext cx="534377" cy="259045"/>
    <xdr:sp macro="" textlink="">
      <xdr:nvSpPr>
        <xdr:cNvPr id="254" name="扶助費該当値テキスト"/>
        <xdr:cNvSpPr txBox="1"/>
      </xdr:nvSpPr>
      <xdr:spPr>
        <a:xfrm>
          <a:off x="4686300"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137134</xdr:rowOff>
    </xdr:from>
    <xdr:to>
      <xdr:col>20</xdr:col>
      <xdr:colOff>38100</xdr:colOff>
      <xdr:row>95</xdr:row>
      <xdr:rowOff>67284</xdr:rowOff>
    </xdr:to>
    <xdr:sp macro="" textlink="">
      <xdr:nvSpPr>
        <xdr:cNvPr id="255" name="楕円 254"/>
        <xdr:cNvSpPr/>
      </xdr:nvSpPr>
      <xdr:spPr>
        <a:xfrm>
          <a:off x="3746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58411</xdr:rowOff>
    </xdr:from>
    <xdr:ext cx="534377" cy="259045"/>
    <xdr:sp macro="" textlink="">
      <xdr:nvSpPr>
        <xdr:cNvPr id="256" name="テキスト ボックス 255"/>
        <xdr:cNvSpPr txBox="1"/>
      </xdr:nvSpPr>
      <xdr:spPr>
        <a:xfrm>
          <a:off x="3530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164967</xdr:rowOff>
    </xdr:from>
    <xdr:to>
      <xdr:col>15</xdr:col>
      <xdr:colOff>101600</xdr:colOff>
      <xdr:row>95</xdr:row>
      <xdr:rowOff>95117</xdr:rowOff>
    </xdr:to>
    <xdr:sp macro="" textlink="">
      <xdr:nvSpPr>
        <xdr:cNvPr id="257" name="楕円 256"/>
        <xdr:cNvSpPr/>
      </xdr:nvSpPr>
      <xdr:spPr>
        <a:xfrm>
          <a:off x="2857500" y="162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86244</xdr:rowOff>
    </xdr:from>
    <xdr:ext cx="534377" cy="259045"/>
    <xdr:sp macro="" textlink="">
      <xdr:nvSpPr>
        <xdr:cNvPr id="258" name="テキスト ボックス 257"/>
        <xdr:cNvSpPr txBox="1"/>
      </xdr:nvSpPr>
      <xdr:spPr>
        <a:xfrm>
          <a:off x="2641111" y="163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78212</xdr:rowOff>
    </xdr:from>
    <xdr:to>
      <xdr:col>10</xdr:col>
      <xdr:colOff>165100</xdr:colOff>
      <xdr:row>96</xdr:row>
      <xdr:rowOff>8362</xdr:rowOff>
    </xdr:to>
    <xdr:sp macro="" textlink="">
      <xdr:nvSpPr>
        <xdr:cNvPr id="259" name="楕円 258"/>
        <xdr:cNvSpPr/>
      </xdr:nvSpPr>
      <xdr:spPr>
        <a:xfrm>
          <a:off x="1968500" y="16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170939</xdr:rowOff>
    </xdr:from>
    <xdr:ext cx="534377" cy="259045"/>
    <xdr:sp macro="" textlink="">
      <xdr:nvSpPr>
        <xdr:cNvPr id="260" name="テキスト ボックス 259"/>
        <xdr:cNvSpPr txBox="1"/>
      </xdr:nvSpPr>
      <xdr:spPr>
        <a:xfrm>
          <a:off x="1752111" y="164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170111</xdr:rowOff>
    </xdr:from>
    <xdr:to>
      <xdr:col>6</xdr:col>
      <xdr:colOff>38100</xdr:colOff>
      <xdr:row>96</xdr:row>
      <xdr:rowOff>100261</xdr:rowOff>
    </xdr:to>
    <xdr:sp macro="" textlink="">
      <xdr:nvSpPr>
        <xdr:cNvPr id="261" name="楕円 260"/>
        <xdr:cNvSpPr/>
      </xdr:nvSpPr>
      <xdr:spPr>
        <a:xfrm>
          <a:off x="1079500" y="164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91388</xdr:rowOff>
    </xdr:from>
    <xdr:ext cx="534377" cy="259045"/>
    <xdr:sp macro="" textlink="">
      <xdr:nvSpPr>
        <xdr:cNvPr id="262" name="テキスト ボックス 261"/>
        <xdr:cNvSpPr txBox="1"/>
      </xdr:nvSpPr>
      <xdr:spPr>
        <a:xfrm>
          <a:off x="863111" y="165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83167</xdr:rowOff>
    </xdr:from>
    <xdr:to>
      <xdr:col>55</xdr:col>
      <xdr:colOff>0</xdr:colOff>
      <xdr:row>37</xdr:row>
      <xdr:rowOff>101126</xdr:rowOff>
    </xdr:to>
    <xdr:cxnSp macro="">
      <xdr:nvCxnSpPr>
        <xdr:cNvPr id="289" name="直線コネクタ 288"/>
        <xdr:cNvCxnSpPr/>
      </xdr:nvCxnSpPr>
      <xdr:spPr>
        <a:xfrm flipV="1">
          <a:off x="9639300" y="6426817"/>
          <a:ext cx="8382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81352</xdr:rowOff>
    </xdr:from>
    <xdr:to>
      <xdr:col>50</xdr:col>
      <xdr:colOff>114300</xdr:colOff>
      <xdr:row>37</xdr:row>
      <xdr:rowOff>101126</xdr:rowOff>
    </xdr:to>
    <xdr:cxnSp macro="">
      <xdr:nvCxnSpPr>
        <xdr:cNvPr id="292" name="直線コネクタ 291"/>
        <xdr:cNvCxnSpPr/>
      </xdr:nvCxnSpPr>
      <xdr:spPr>
        <a:xfrm>
          <a:off x="8750300" y="6425002"/>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75363</xdr:rowOff>
    </xdr:from>
    <xdr:to>
      <xdr:col>45</xdr:col>
      <xdr:colOff>177800</xdr:colOff>
      <xdr:row>37</xdr:row>
      <xdr:rowOff>81352</xdr:rowOff>
    </xdr:to>
    <xdr:cxnSp macro="">
      <xdr:nvCxnSpPr>
        <xdr:cNvPr id="295" name="直線コネクタ 294"/>
        <xdr:cNvCxnSpPr/>
      </xdr:nvCxnSpPr>
      <xdr:spPr>
        <a:xfrm>
          <a:off x="7861300" y="6419013"/>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49101</xdr:rowOff>
    </xdr:from>
    <xdr:to>
      <xdr:col>41</xdr:col>
      <xdr:colOff>50800</xdr:colOff>
      <xdr:row>37</xdr:row>
      <xdr:rowOff>75363</xdr:rowOff>
    </xdr:to>
    <xdr:cxnSp macro="">
      <xdr:nvCxnSpPr>
        <xdr:cNvPr id="298" name="直線コネクタ 297"/>
        <xdr:cNvCxnSpPr/>
      </xdr:nvCxnSpPr>
      <xdr:spPr>
        <a:xfrm>
          <a:off x="6972300" y="6392751"/>
          <a:ext cx="8890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32367</xdr:rowOff>
    </xdr:from>
    <xdr:to>
      <xdr:col>55</xdr:col>
      <xdr:colOff>50800</xdr:colOff>
      <xdr:row>37</xdr:row>
      <xdr:rowOff>133967</xdr:rowOff>
    </xdr:to>
    <xdr:sp macro="" textlink="">
      <xdr:nvSpPr>
        <xdr:cNvPr id="308" name="楕円 307"/>
        <xdr:cNvSpPr/>
      </xdr:nvSpPr>
      <xdr:spPr>
        <a:xfrm>
          <a:off x="10426700" y="63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127385</xdr:rowOff>
    </xdr:from>
    <xdr:ext cx="534377" cy="259045"/>
    <xdr:sp macro="" textlink="">
      <xdr:nvSpPr>
        <xdr:cNvPr id="309" name="補助費等該当値テキスト"/>
        <xdr:cNvSpPr txBox="1"/>
      </xdr:nvSpPr>
      <xdr:spPr>
        <a:xfrm>
          <a:off x="10528300" y="62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50326</xdr:rowOff>
    </xdr:from>
    <xdr:to>
      <xdr:col>50</xdr:col>
      <xdr:colOff>165100</xdr:colOff>
      <xdr:row>37</xdr:row>
      <xdr:rowOff>151926</xdr:rowOff>
    </xdr:to>
    <xdr:sp macro="" textlink="">
      <xdr:nvSpPr>
        <xdr:cNvPr id="310" name="楕円 309"/>
        <xdr:cNvSpPr/>
      </xdr:nvSpPr>
      <xdr:spPr>
        <a:xfrm>
          <a:off x="9588500" y="63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143053</xdr:rowOff>
    </xdr:from>
    <xdr:ext cx="534377" cy="259045"/>
    <xdr:sp macro="" textlink="">
      <xdr:nvSpPr>
        <xdr:cNvPr id="311" name="テキスト ボックス 310"/>
        <xdr:cNvSpPr txBox="1"/>
      </xdr:nvSpPr>
      <xdr:spPr>
        <a:xfrm>
          <a:off x="9372111" y="64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30552</xdr:rowOff>
    </xdr:from>
    <xdr:to>
      <xdr:col>46</xdr:col>
      <xdr:colOff>38100</xdr:colOff>
      <xdr:row>37</xdr:row>
      <xdr:rowOff>132152</xdr:rowOff>
    </xdr:to>
    <xdr:sp macro="" textlink="">
      <xdr:nvSpPr>
        <xdr:cNvPr id="312" name="楕円 311"/>
        <xdr:cNvSpPr/>
      </xdr:nvSpPr>
      <xdr:spPr>
        <a:xfrm>
          <a:off x="8699500" y="637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123279</xdr:rowOff>
    </xdr:from>
    <xdr:ext cx="534377" cy="259045"/>
    <xdr:sp macro="" textlink="">
      <xdr:nvSpPr>
        <xdr:cNvPr id="313" name="テキスト ボックス 312"/>
        <xdr:cNvSpPr txBox="1"/>
      </xdr:nvSpPr>
      <xdr:spPr>
        <a:xfrm>
          <a:off x="8483111" y="64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24563</xdr:rowOff>
    </xdr:from>
    <xdr:to>
      <xdr:col>41</xdr:col>
      <xdr:colOff>101600</xdr:colOff>
      <xdr:row>37</xdr:row>
      <xdr:rowOff>126163</xdr:rowOff>
    </xdr:to>
    <xdr:sp macro="" textlink="">
      <xdr:nvSpPr>
        <xdr:cNvPr id="314" name="楕円 313"/>
        <xdr:cNvSpPr/>
      </xdr:nvSpPr>
      <xdr:spPr>
        <a:xfrm>
          <a:off x="7810500" y="63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117290</xdr:rowOff>
    </xdr:from>
    <xdr:ext cx="534377" cy="259045"/>
    <xdr:sp macro="" textlink="">
      <xdr:nvSpPr>
        <xdr:cNvPr id="315" name="テキスト ボックス 314"/>
        <xdr:cNvSpPr txBox="1"/>
      </xdr:nvSpPr>
      <xdr:spPr>
        <a:xfrm>
          <a:off x="7594111" y="64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169751</xdr:rowOff>
    </xdr:from>
    <xdr:to>
      <xdr:col>36</xdr:col>
      <xdr:colOff>165100</xdr:colOff>
      <xdr:row>37</xdr:row>
      <xdr:rowOff>99901</xdr:rowOff>
    </xdr:to>
    <xdr:sp macro="" textlink="">
      <xdr:nvSpPr>
        <xdr:cNvPr id="316" name="楕円 315"/>
        <xdr:cNvSpPr/>
      </xdr:nvSpPr>
      <xdr:spPr>
        <a:xfrm>
          <a:off x="6921500" y="63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91028</xdr:rowOff>
    </xdr:from>
    <xdr:ext cx="534377" cy="259045"/>
    <xdr:sp macro="" textlink="">
      <xdr:nvSpPr>
        <xdr:cNvPr id="317" name="テキスト ボックス 316"/>
        <xdr:cNvSpPr txBox="1"/>
      </xdr:nvSpPr>
      <xdr:spPr>
        <a:xfrm>
          <a:off x="6705111" y="64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117542</xdr:rowOff>
    </xdr:from>
    <xdr:to>
      <xdr:col>55</xdr:col>
      <xdr:colOff>0</xdr:colOff>
      <xdr:row>58</xdr:row>
      <xdr:rowOff>26351</xdr:rowOff>
    </xdr:to>
    <xdr:cxnSp macro="">
      <xdr:nvCxnSpPr>
        <xdr:cNvPr id="344" name="直線コネクタ 343"/>
        <xdr:cNvCxnSpPr/>
      </xdr:nvCxnSpPr>
      <xdr:spPr>
        <a:xfrm>
          <a:off x="9639300" y="9890192"/>
          <a:ext cx="838200" cy="8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117542</xdr:rowOff>
    </xdr:from>
    <xdr:to>
      <xdr:col>50</xdr:col>
      <xdr:colOff>114300</xdr:colOff>
      <xdr:row>57</xdr:row>
      <xdr:rowOff>140381</xdr:rowOff>
    </xdr:to>
    <xdr:cxnSp macro="">
      <xdr:nvCxnSpPr>
        <xdr:cNvPr id="347" name="直線コネクタ 346"/>
        <xdr:cNvCxnSpPr/>
      </xdr:nvCxnSpPr>
      <xdr:spPr>
        <a:xfrm flipV="1">
          <a:off x="8750300" y="9890192"/>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140381</xdr:rowOff>
    </xdr:from>
    <xdr:to>
      <xdr:col>45</xdr:col>
      <xdr:colOff>177800</xdr:colOff>
      <xdr:row>57</xdr:row>
      <xdr:rowOff>167573</xdr:rowOff>
    </xdr:to>
    <xdr:cxnSp macro="">
      <xdr:nvCxnSpPr>
        <xdr:cNvPr id="350" name="直線コネクタ 349"/>
        <xdr:cNvCxnSpPr/>
      </xdr:nvCxnSpPr>
      <xdr:spPr>
        <a:xfrm flipV="1">
          <a:off x="7861300" y="991303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154163</xdr:rowOff>
    </xdr:from>
    <xdr:to>
      <xdr:col>41</xdr:col>
      <xdr:colOff>50800</xdr:colOff>
      <xdr:row>57</xdr:row>
      <xdr:rowOff>167573</xdr:rowOff>
    </xdr:to>
    <xdr:cxnSp macro="">
      <xdr:nvCxnSpPr>
        <xdr:cNvPr id="353" name="直線コネクタ 352"/>
        <xdr:cNvCxnSpPr/>
      </xdr:nvCxnSpPr>
      <xdr:spPr>
        <a:xfrm>
          <a:off x="6972300" y="992681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147001</xdr:rowOff>
    </xdr:from>
    <xdr:to>
      <xdr:col>55</xdr:col>
      <xdr:colOff>50800</xdr:colOff>
      <xdr:row>58</xdr:row>
      <xdr:rowOff>77151</xdr:rowOff>
    </xdr:to>
    <xdr:sp macro="" textlink="">
      <xdr:nvSpPr>
        <xdr:cNvPr id="363" name="楕円 362"/>
        <xdr:cNvSpPr/>
      </xdr:nvSpPr>
      <xdr:spPr>
        <a:xfrm>
          <a:off x="10426700" y="99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66742</xdr:rowOff>
    </xdr:from>
    <xdr:to>
      <xdr:col>50</xdr:col>
      <xdr:colOff>165100</xdr:colOff>
      <xdr:row>57</xdr:row>
      <xdr:rowOff>168342</xdr:rowOff>
    </xdr:to>
    <xdr:sp macro="" textlink="">
      <xdr:nvSpPr>
        <xdr:cNvPr id="365" name="楕円 364"/>
        <xdr:cNvSpPr/>
      </xdr:nvSpPr>
      <xdr:spPr>
        <a:xfrm>
          <a:off x="9588500" y="98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13419</xdr:rowOff>
    </xdr:from>
    <xdr:ext cx="534377" cy="259045"/>
    <xdr:sp macro="" textlink="">
      <xdr:nvSpPr>
        <xdr:cNvPr id="366" name="テキスト ボックス 365"/>
        <xdr:cNvSpPr txBox="1"/>
      </xdr:nvSpPr>
      <xdr:spPr>
        <a:xfrm>
          <a:off x="9372111" y="96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89581</xdr:rowOff>
    </xdr:from>
    <xdr:to>
      <xdr:col>46</xdr:col>
      <xdr:colOff>38100</xdr:colOff>
      <xdr:row>58</xdr:row>
      <xdr:rowOff>19731</xdr:rowOff>
    </xdr:to>
    <xdr:sp macro="" textlink="">
      <xdr:nvSpPr>
        <xdr:cNvPr id="367" name="楕円 366"/>
        <xdr:cNvSpPr/>
      </xdr:nvSpPr>
      <xdr:spPr>
        <a:xfrm>
          <a:off x="8699500" y="98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36258</xdr:rowOff>
    </xdr:from>
    <xdr:ext cx="534377" cy="259045"/>
    <xdr:sp macro="" textlink="">
      <xdr:nvSpPr>
        <xdr:cNvPr id="368" name="テキスト ボックス 367"/>
        <xdr:cNvSpPr txBox="1"/>
      </xdr:nvSpPr>
      <xdr:spPr>
        <a:xfrm>
          <a:off x="8483111" y="96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116773</xdr:rowOff>
    </xdr:from>
    <xdr:to>
      <xdr:col>41</xdr:col>
      <xdr:colOff>101600</xdr:colOff>
      <xdr:row>58</xdr:row>
      <xdr:rowOff>46923</xdr:rowOff>
    </xdr:to>
    <xdr:sp macro="" textlink="">
      <xdr:nvSpPr>
        <xdr:cNvPr id="369" name="楕円 368"/>
        <xdr:cNvSpPr/>
      </xdr:nvSpPr>
      <xdr:spPr>
        <a:xfrm>
          <a:off x="7810500" y="9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38050</xdr:rowOff>
    </xdr:from>
    <xdr:ext cx="534377" cy="259045"/>
    <xdr:sp macro="" textlink="">
      <xdr:nvSpPr>
        <xdr:cNvPr id="370" name="テキスト ボックス 369"/>
        <xdr:cNvSpPr txBox="1"/>
      </xdr:nvSpPr>
      <xdr:spPr>
        <a:xfrm>
          <a:off x="7594111" y="99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103363</xdr:rowOff>
    </xdr:from>
    <xdr:to>
      <xdr:col>36</xdr:col>
      <xdr:colOff>165100</xdr:colOff>
      <xdr:row>58</xdr:row>
      <xdr:rowOff>33513</xdr:rowOff>
    </xdr:to>
    <xdr:sp macro="" textlink="">
      <xdr:nvSpPr>
        <xdr:cNvPr id="371" name="楕円 370"/>
        <xdr:cNvSpPr/>
      </xdr:nvSpPr>
      <xdr:spPr>
        <a:xfrm>
          <a:off x="6921500" y="9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24640</xdr:rowOff>
    </xdr:from>
    <xdr:ext cx="534377" cy="259045"/>
    <xdr:sp macro="" textlink="">
      <xdr:nvSpPr>
        <xdr:cNvPr id="372" name="テキスト ボックス 371"/>
        <xdr:cNvSpPr txBox="1"/>
      </xdr:nvSpPr>
      <xdr:spPr>
        <a:xfrm>
          <a:off x="6705111" y="996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119555</xdr:rowOff>
    </xdr:from>
    <xdr:to>
      <xdr:col>55</xdr:col>
      <xdr:colOff>0</xdr:colOff>
      <xdr:row>78</xdr:row>
      <xdr:rowOff>120845</xdr:rowOff>
    </xdr:to>
    <xdr:cxnSp macro="">
      <xdr:nvCxnSpPr>
        <xdr:cNvPr id="399" name="直線コネクタ 398"/>
        <xdr:cNvCxnSpPr/>
      </xdr:nvCxnSpPr>
      <xdr:spPr>
        <a:xfrm>
          <a:off x="9639300" y="13492655"/>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87021</xdr:rowOff>
    </xdr:from>
    <xdr:to>
      <xdr:col>50</xdr:col>
      <xdr:colOff>114300</xdr:colOff>
      <xdr:row>78</xdr:row>
      <xdr:rowOff>119555</xdr:rowOff>
    </xdr:to>
    <xdr:cxnSp macro="">
      <xdr:nvCxnSpPr>
        <xdr:cNvPr id="402" name="直線コネクタ 401"/>
        <xdr:cNvCxnSpPr/>
      </xdr:nvCxnSpPr>
      <xdr:spPr>
        <a:xfrm>
          <a:off x="8750300" y="13460121"/>
          <a:ext cx="889000" cy="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87021</xdr:rowOff>
    </xdr:from>
    <xdr:to>
      <xdr:col>45</xdr:col>
      <xdr:colOff>177800</xdr:colOff>
      <xdr:row>78</xdr:row>
      <xdr:rowOff>99544</xdr:rowOff>
    </xdr:to>
    <xdr:cxnSp macro="">
      <xdr:nvCxnSpPr>
        <xdr:cNvPr id="405" name="直線コネクタ 404"/>
        <xdr:cNvCxnSpPr/>
      </xdr:nvCxnSpPr>
      <xdr:spPr>
        <a:xfrm flipV="1">
          <a:off x="7861300" y="13460121"/>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94915</xdr:rowOff>
    </xdr:from>
    <xdr:to>
      <xdr:col>41</xdr:col>
      <xdr:colOff>50800</xdr:colOff>
      <xdr:row>78</xdr:row>
      <xdr:rowOff>99544</xdr:rowOff>
    </xdr:to>
    <xdr:cxnSp macro="">
      <xdr:nvCxnSpPr>
        <xdr:cNvPr id="408" name="直線コネクタ 407"/>
        <xdr:cNvCxnSpPr/>
      </xdr:nvCxnSpPr>
      <xdr:spPr>
        <a:xfrm>
          <a:off x="6972300" y="1346801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70045</xdr:rowOff>
    </xdr:from>
    <xdr:to>
      <xdr:col>55</xdr:col>
      <xdr:colOff>50800</xdr:colOff>
      <xdr:row>79</xdr:row>
      <xdr:rowOff>195</xdr:rowOff>
    </xdr:to>
    <xdr:sp macro="" textlink="">
      <xdr:nvSpPr>
        <xdr:cNvPr id="418" name="楕円 417"/>
        <xdr:cNvSpPr/>
      </xdr:nvSpPr>
      <xdr:spPr>
        <a:xfrm>
          <a:off x="104267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68755</xdr:rowOff>
    </xdr:from>
    <xdr:to>
      <xdr:col>50</xdr:col>
      <xdr:colOff>165100</xdr:colOff>
      <xdr:row>78</xdr:row>
      <xdr:rowOff>170355</xdr:rowOff>
    </xdr:to>
    <xdr:sp macro="" textlink="">
      <xdr:nvSpPr>
        <xdr:cNvPr id="420" name="楕円 419"/>
        <xdr:cNvSpPr/>
      </xdr:nvSpPr>
      <xdr:spPr>
        <a:xfrm>
          <a:off x="9588500" y="134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161482</xdr:rowOff>
    </xdr:from>
    <xdr:ext cx="469744" cy="259045"/>
    <xdr:sp macro="" textlink="">
      <xdr:nvSpPr>
        <xdr:cNvPr id="421" name="テキスト ボックス 420"/>
        <xdr:cNvSpPr txBox="1"/>
      </xdr:nvSpPr>
      <xdr:spPr>
        <a:xfrm>
          <a:off x="9404428" y="135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36221</xdr:rowOff>
    </xdr:from>
    <xdr:to>
      <xdr:col>46</xdr:col>
      <xdr:colOff>38100</xdr:colOff>
      <xdr:row>78</xdr:row>
      <xdr:rowOff>137821</xdr:rowOff>
    </xdr:to>
    <xdr:sp macro="" textlink="">
      <xdr:nvSpPr>
        <xdr:cNvPr id="422" name="楕円 421"/>
        <xdr:cNvSpPr/>
      </xdr:nvSpPr>
      <xdr:spPr>
        <a:xfrm>
          <a:off x="8699500" y="134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154348</xdr:rowOff>
    </xdr:from>
    <xdr:ext cx="534377" cy="259045"/>
    <xdr:sp macro="" textlink="">
      <xdr:nvSpPr>
        <xdr:cNvPr id="423" name="テキスト ボックス 422"/>
        <xdr:cNvSpPr txBox="1"/>
      </xdr:nvSpPr>
      <xdr:spPr>
        <a:xfrm>
          <a:off x="8483111" y="131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48744</xdr:rowOff>
    </xdr:from>
    <xdr:to>
      <xdr:col>41</xdr:col>
      <xdr:colOff>101600</xdr:colOff>
      <xdr:row>78</xdr:row>
      <xdr:rowOff>150344</xdr:rowOff>
    </xdr:to>
    <xdr:sp macro="" textlink="">
      <xdr:nvSpPr>
        <xdr:cNvPr id="424" name="楕円 423"/>
        <xdr:cNvSpPr/>
      </xdr:nvSpPr>
      <xdr:spPr>
        <a:xfrm>
          <a:off x="7810500" y="134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141471</xdr:rowOff>
    </xdr:from>
    <xdr:ext cx="534377" cy="259045"/>
    <xdr:sp macro="" textlink="">
      <xdr:nvSpPr>
        <xdr:cNvPr id="425" name="テキスト ボックス 424"/>
        <xdr:cNvSpPr txBox="1"/>
      </xdr:nvSpPr>
      <xdr:spPr>
        <a:xfrm>
          <a:off x="7594111" y="135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44115</xdr:rowOff>
    </xdr:from>
    <xdr:to>
      <xdr:col>36</xdr:col>
      <xdr:colOff>165100</xdr:colOff>
      <xdr:row>78</xdr:row>
      <xdr:rowOff>145715</xdr:rowOff>
    </xdr:to>
    <xdr:sp macro="" textlink="">
      <xdr:nvSpPr>
        <xdr:cNvPr id="426" name="楕円 425"/>
        <xdr:cNvSpPr/>
      </xdr:nvSpPr>
      <xdr:spPr>
        <a:xfrm>
          <a:off x="6921500" y="134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136842</xdr:rowOff>
    </xdr:from>
    <xdr:ext cx="534377" cy="259045"/>
    <xdr:sp macro="" textlink="">
      <xdr:nvSpPr>
        <xdr:cNvPr id="427" name="テキスト ボックス 426"/>
        <xdr:cNvSpPr txBox="1"/>
      </xdr:nvSpPr>
      <xdr:spPr>
        <a:xfrm>
          <a:off x="6705111" y="1350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76591</xdr:rowOff>
    </xdr:from>
    <xdr:to>
      <xdr:col>55</xdr:col>
      <xdr:colOff>0</xdr:colOff>
      <xdr:row>97</xdr:row>
      <xdr:rowOff>158598</xdr:rowOff>
    </xdr:to>
    <xdr:cxnSp macro="">
      <xdr:nvCxnSpPr>
        <xdr:cNvPr id="456" name="直線コネクタ 455"/>
        <xdr:cNvCxnSpPr/>
      </xdr:nvCxnSpPr>
      <xdr:spPr>
        <a:xfrm>
          <a:off x="9639300" y="16535791"/>
          <a:ext cx="838200" cy="25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76591</xdr:rowOff>
    </xdr:from>
    <xdr:to>
      <xdr:col>50</xdr:col>
      <xdr:colOff>114300</xdr:colOff>
      <xdr:row>97</xdr:row>
      <xdr:rowOff>51491</xdr:rowOff>
    </xdr:to>
    <xdr:cxnSp macro="">
      <xdr:nvCxnSpPr>
        <xdr:cNvPr id="459" name="直線コネクタ 458"/>
        <xdr:cNvCxnSpPr/>
      </xdr:nvCxnSpPr>
      <xdr:spPr>
        <a:xfrm flipV="1">
          <a:off x="8750300" y="16535791"/>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51491</xdr:rowOff>
    </xdr:from>
    <xdr:to>
      <xdr:col>45</xdr:col>
      <xdr:colOff>177800</xdr:colOff>
      <xdr:row>97</xdr:row>
      <xdr:rowOff>137277</xdr:rowOff>
    </xdr:to>
    <xdr:cxnSp macro="">
      <xdr:nvCxnSpPr>
        <xdr:cNvPr id="462" name="直線コネクタ 461"/>
        <xdr:cNvCxnSpPr/>
      </xdr:nvCxnSpPr>
      <xdr:spPr>
        <a:xfrm flipV="1">
          <a:off x="7861300" y="16682141"/>
          <a:ext cx="889000" cy="8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124178</xdr:rowOff>
    </xdr:from>
    <xdr:to>
      <xdr:col>41</xdr:col>
      <xdr:colOff>50800</xdr:colOff>
      <xdr:row>97</xdr:row>
      <xdr:rowOff>137277</xdr:rowOff>
    </xdr:to>
    <xdr:cxnSp macro="">
      <xdr:nvCxnSpPr>
        <xdr:cNvPr id="465" name="直線コネクタ 464"/>
        <xdr:cNvCxnSpPr/>
      </xdr:nvCxnSpPr>
      <xdr:spPr>
        <a:xfrm>
          <a:off x="6972300" y="16754828"/>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xdr:rowOff>
    </xdr:from>
    <xdr:ext cx="534377" cy="259045"/>
    <xdr:sp macro="" textlink="">
      <xdr:nvSpPr>
        <xdr:cNvPr id="469" name="テキスト ボックス 468"/>
        <xdr:cNvSpPr txBox="1"/>
      </xdr:nvSpPr>
      <xdr:spPr>
        <a:xfrm>
          <a:off x="6705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107798</xdr:rowOff>
    </xdr:from>
    <xdr:to>
      <xdr:col>55</xdr:col>
      <xdr:colOff>50800</xdr:colOff>
      <xdr:row>98</xdr:row>
      <xdr:rowOff>37948</xdr:rowOff>
    </xdr:to>
    <xdr:sp macro="" textlink="">
      <xdr:nvSpPr>
        <xdr:cNvPr id="475" name="楕円 474"/>
        <xdr:cNvSpPr/>
      </xdr:nvSpPr>
      <xdr:spPr>
        <a:xfrm>
          <a:off x="10426700" y="16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86225</xdr:rowOff>
    </xdr:from>
    <xdr:ext cx="534377" cy="259045"/>
    <xdr:sp macro="" textlink="">
      <xdr:nvSpPr>
        <xdr:cNvPr id="476" name="普通建設事業費 （ うち更新整備　）該当値テキスト"/>
        <xdr:cNvSpPr txBox="1"/>
      </xdr:nvSpPr>
      <xdr:spPr>
        <a:xfrm>
          <a:off x="10528300" y="167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25791</xdr:rowOff>
    </xdr:from>
    <xdr:to>
      <xdr:col>50</xdr:col>
      <xdr:colOff>165100</xdr:colOff>
      <xdr:row>96</xdr:row>
      <xdr:rowOff>127391</xdr:rowOff>
    </xdr:to>
    <xdr:sp macro="" textlink="">
      <xdr:nvSpPr>
        <xdr:cNvPr id="477" name="楕円 476"/>
        <xdr:cNvSpPr/>
      </xdr:nvSpPr>
      <xdr:spPr>
        <a:xfrm>
          <a:off x="9588500" y="16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143918</xdr:rowOff>
    </xdr:from>
    <xdr:ext cx="534377" cy="259045"/>
    <xdr:sp macro="" textlink="">
      <xdr:nvSpPr>
        <xdr:cNvPr id="478" name="テキスト ボックス 477"/>
        <xdr:cNvSpPr txBox="1"/>
      </xdr:nvSpPr>
      <xdr:spPr>
        <a:xfrm>
          <a:off x="9372111" y="162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xdr:rowOff>
    </xdr:from>
    <xdr:to>
      <xdr:col>46</xdr:col>
      <xdr:colOff>38100</xdr:colOff>
      <xdr:row>97</xdr:row>
      <xdr:rowOff>102291</xdr:rowOff>
    </xdr:to>
    <xdr:sp macro="" textlink="">
      <xdr:nvSpPr>
        <xdr:cNvPr id="479" name="楕円 478"/>
        <xdr:cNvSpPr/>
      </xdr:nvSpPr>
      <xdr:spPr>
        <a:xfrm>
          <a:off x="86995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118818</xdr:rowOff>
    </xdr:from>
    <xdr:ext cx="534377" cy="259045"/>
    <xdr:sp macro="" textlink="">
      <xdr:nvSpPr>
        <xdr:cNvPr id="480" name="テキスト ボックス 479"/>
        <xdr:cNvSpPr txBox="1"/>
      </xdr:nvSpPr>
      <xdr:spPr>
        <a:xfrm>
          <a:off x="8483111" y="1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86477</xdr:rowOff>
    </xdr:from>
    <xdr:to>
      <xdr:col>41</xdr:col>
      <xdr:colOff>101600</xdr:colOff>
      <xdr:row>98</xdr:row>
      <xdr:rowOff>16627</xdr:rowOff>
    </xdr:to>
    <xdr:sp macro="" textlink="">
      <xdr:nvSpPr>
        <xdr:cNvPr id="481" name="楕円 480"/>
        <xdr:cNvSpPr/>
      </xdr:nvSpPr>
      <xdr:spPr>
        <a:xfrm>
          <a:off x="7810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33154</xdr:rowOff>
    </xdr:from>
    <xdr:ext cx="534377" cy="259045"/>
    <xdr:sp macro="" textlink="">
      <xdr:nvSpPr>
        <xdr:cNvPr id="482" name="テキスト ボックス 481"/>
        <xdr:cNvSpPr txBox="1"/>
      </xdr:nvSpPr>
      <xdr:spPr>
        <a:xfrm>
          <a:off x="7594111" y="164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73378</xdr:rowOff>
    </xdr:from>
    <xdr:to>
      <xdr:col>36</xdr:col>
      <xdr:colOff>165100</xdr:colOff>
      <xdr:row>98</xdr:row>
      <xdr:rowOff>3528</xdr:rowOff>
    </xdr:to>
    <xdr:sp macro="" textlink="">
      <xdr:nvSpPr>
        <xdr:cNvPr id="483" name="楕円 482"/>
        <xdr:cNvSpPr/>
      </xdr:nvSpPr>
      <xdr:spPr>
        <a:xfrm>
          <a:off x="6921500" y="167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20055</xdr:rowOff>
    </xdr:from>
    <xdr:ext cx="534377" cy="259045"/>
    <xdr:sp macro="" textlink="">
      <xdr:nvSpPr>
        <xdr:cNvPr id="484" name="テキスト ボックス 483"/>
        <xdr:cNvSpPr txBox="1"/>
      </xdr:nvSpPr>
      <xdr:spPr>
        <a:xfrm>
          <a:off x="6705111" y="164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43193</xdr:rowOff>
    </xdr:from>
    <xdr:to>
      <xdr:col>85</xdr:col>
      <xdr:colOff>127000</xdr:colOff>
      <xdr:row>39</xdr:row>
      <xdr:rowOff>44450</xdr:rowOff>
    </xdr:to>
    <xdr:cxnSp macro="">
      <xdr:nvCxnSpPr>
        <xdr:cNvPr id="513" name="直線コネクタ 512"/>
        <xdr:cNvCxnSpPr/>
      </xdr:nvCxnSpPr>
      <xdr:spPr>
        <a:xfrm flipV="1">
          <a:off x="15481300" y="6729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140881</xdr:rowOff>
    </xdr:from>
    <xdr:to>
      <xdr:col>81</xdr:col>
      <xdr:colOff>50800</xdr:colOff>
      <xdr:row>39</xdr:row>
      <xdr:rowOff>44450</xdr:rowOff>
    </xdr:to>
    <xdr:cxnSp macro="">
      <xdr:nvCxnSpPr>
        <xdr:cNvPr id="516" name="直線コネクタ 515"/>
        <xdr:cNvCxnSpPr/>
      </xdr:nvCxnSpPr>
      <xdr:spPr>
        <a:xfrm>
          <a:off x="14592300" y="6655981"/>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140881</xdr:rowOff>
    </xdr:from>
    <xdr:to>
      <xdr:col>76</xdr:col>
      <xdr:colOff>114300</xdr:colOff>
      <xdr:row>38</xdr:row>
      <xdr:rowOff>165798</xdr:rowOff>
    </xdr:to>
    <xdr:cxnSp macro="">
      <xdr:nvCxnSpPr>
        <xdr:cNvPr id="519" name="直線コネクタ 518"/>
        <xdr:cNvCxnSpPr/>
      </xdr:nvCxnSpPr>
      <xdr:spPr>
        <a:xfrm flipV="1">
          <a:off x="13703300" y="665598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165798</xdr:rowOff>
    </xdr:from>
    <xdr:to>
      <xdr:col>71</xdr:col>
      <xdr:colOff>177800</xdr:colOff>
      <xdr:row>39</xdr:row>
      <xdr:rowOff>44450</xdr:rowOff>
    </xdr:to>
    <xdr:cxnSp macro="">
      <xdr:nvCxnSpPr>
        <xdr:cNvPr id="522" name="直線コネクタ 521"/>
        <xdr:cNvCxnSpPr/>
      </xdr:nvCxnSpPr>
      <xdr:spPr>
        <a:xfrm flipV="1">
          <a:off x="12814300" y="6680898"/>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163843</xdr:rowOff>
    </xdr:from>
    <xdr:to>
      <xdr:col>85</xdr:col>
      <xdr:colOff>177800</xdr:colOff>
      <xdr:row>39</xdr:row>
      <xdr:rowOff>93993</xdr:rowOff>
    </xdr:to>
    <xdr:sp macro="" textlink="">
      <xdr:nvSpPr>
        <xdr:cNvPr id="532" name="楕円 531"/>
        <xdr:cNvSpPr/>
      </xdr:nvSpPr>
      <xdr:spPr>
        <a:xfrm>
          <a:off x="16268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78770</xdr:rowOff>
    </xdr:from>
    <xdr:ext cx="313932" cy="259045"/>
    <xdr:sp macro="" textlink="">
      <xdr:nvSpPr>
        <xdr:cNvPr id="533" name="災害復旧事業費該当値テキスト"/>
        <xdr:cNvSpPr txBox="1"/>
      </xdr:nvSpPr>
      <xdr:spPr>
        <a:xfrm>
          <a:off x="16370300" y="659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90081</xdr:rowOff>
    </xdr:from>
    <xdr:to>
      <xdr:col>76</xdr:col>
      <xdr:colOff>165100</xdr:colOff>
      <xdr:row>39</xdr:row>
      <xdr:rowOff>20231</xdr:rowOff>
    </xdr:to>
    <xdr:sp macro="" textlink="">
      <xdr:nvSpPr>
        <xdr:cNvPr id="536" name="楕円 535"/>
        <xdr:cNvSpPr/>
      </xdr:nvSpPr>
      <xdr:spPr>
        <a:xfrm>
          <a:off x="14541500" y="66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36758</xdr:rowOff>
    </xdr:from>
    <xdr:ext cx="469744" cy="259045"/>
    <xdr:sp macro="" textlink="">
      <xdr:nvSpPr>
        <xdr:cNvPr id="537" name="テキスト ボックス 536"/>
        <xdr:cNvSpPr txBox="1"/>
      </xdr:nvSpPr>
      <xdr:spPr>
        <a:xfrm>
          <a:off x="14357428" y="638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114998</xdr:rowOff>
    </xdr:from>
    <xdr:to>
      <xdr:col>72</xdr:col>
      <xdr:colOff>38100</xdr:colOff>
      <xdr:row>39</xdr:row>
      <xdr:rowOff>45148</xdr:rowOff>
    </xdr:to>
    <xdr:sp macro="" textlink="">
      <xdr:nvSpPr>
        <xdr:cNvPr id="538" name="楕円 537"/>
        <xdr:cNvSpPr/>
      </xdr:nvSpPr>
      <xdr:spPr>
        <a:xfrm>
          <a:off x="13652500" y="66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36275</xdr:rowOff>
    </xdr:from>
    <xdr:ext cx="469744" cy="259045"/>
    <xdr:sp macro="" textlink="">
      <xdr:nvSpPr>
        <xdr:cNvPr id="539" name="テキスト ボックス 538"/>
        <xdr:cNvSpPr txBox="1"/>
      </xdr:nvSpPr>
      <xdr:spPr>
        <a:xfrm>
          <a:off x="13468428" y="67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18140</xdr:rowOff>
    </xdr:from>
    <xdr:to>
      <xdr:col>85</xdr:col>
      <xdr:colOff>127000</xdr:colOff>
      <xdr:row>77</xdr:row>
      <xdr:rowOff>33858</xdr:rowOff>
    </xdr:to>
    <xdr:cxnSp macro="">
      <xdr:nvCxnSpPr>
        <xdr:cNvPr id="621" name="直線コネクタ 620"/>
        <xdr:cNvCxnSpPr/>
      </xdr:nvCxnSpPr>
      <xdr:spPr>
        <a:xfrm flipV="1">
          <a:off x="15481300" y="13219790"/>
          <a:ext cx="8382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33858</xdr:rowOff>
    </xdr:from>
    <xdr:to>
      <xdr:col>81</xdr:col>
      <xdr:colOff>50800</xdr:colOff>
      <xdr:row>77</xdr:row>
      <xdr:rowOff>43503</xdr:rowOff>
    </xdr:to>
    <xdr:cxnSp macro="">
      <xdr:nvCxnSpPr>
        <xdr:cNvPr id="624" name="直線コネクタ 623"/>
        <xdr:cNvCxnSpPr/>
      </xdr:nvCxnSpPr>
      <xdr:spPr>
        <a:xfrm flipV="1">
          <a:off x="14592300" y="13235508"/>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43503</xdr:rowOff>
    </xdr:from>
    <xdr:to>
      <xdr:col>76</xdr:col>
      <xdr:colOff>114300</xdr:colOff>
      <xdr:row>77</xdr:row>
      <xdr:rowOff>48293</xdr:rowOff>
    </xdr:to>
    <xdr:cxnSp macro="">
      <xdr:nvCxnSpPr>
        <xdr:cNvPr id="627" name="直線コネクタ 626"/>
        <xdr:cNvCxnSpPr/>
      </xdr:nvCxnSpPr>
      <xdr:spPr>
        <a:xfrm flipV="1">
          <a:off x="13703300" y="1324515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29144</xdr:rowOff>
    </xdr:from>
    <xdr:to>
      <xdr:col>71</xdr:col>
      <xdr:colOff>177800</xdr:colOff>
      <xdr:row>77</xdr:row>
      <xdr:rowOff>48293</xdr:rowOff>
    </xdr:to>
    <xdr:cxnSp macro="">
      <xdr:nvCxnSpPr>
        <xdr:cNvPr id="630" name="直線コネクタ 629"/>
        <xdr:cNvCxnSpPr/>
      </xdr:nvCxnSpPr>
      <xdr:spPr>
        <a:xfrm>
          <a:off x="12814300" y="1323079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138790</xdr:rowOff>
    </xdr:from>
    <xdr:to>
      <xdr:col>85</xdr:col>
      <xdr:colOff>177800</xdr:colOff>
      <xdr:row>77</xdr:row>
      <xdr:rowOff>68940</xdr:rowOff>
    </xdr:to>
    <xdr:sp macro="" textlink="">
      <xdr:nvSpPr>
        <xdr:cNvPr id="640" name="楕円 639"/>
        <xdr:cNvSpPr/>
      </xdr:nvSpPr>
      <xdr:spPr>
        <a:xfrm>
          <a:off x="16268700" y="131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117217</xdr:rowOff>
    </xdr:from>
    <xdr:ext cx="534377" cy="259045"/>
    <xdr:sp macro="" textlink="">
      <xdr:nvSpPr>
        <xdr:cNvPr id="641" name="公債費該当値テキスト"/>
        <xdr:cNvSpPr txBox="1"/>
      </xdr:nvSpPr>
      <xdr:spPr>
        <a:xfrm>
          <a:off x="16370300" y="131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154508</xdr:rowOff>
    </xdr:from>
    <xdr:to>
      <xdr:col>81</xdr:col>
      <xdr:colOff>101600</xdr:colOff>
      <xdr:row>77</xdr:row>
      <xdr:rowOff>84658</xdr:rowOff>
    </xdr:to>
    <xdr:sp macro="" textlink="">
      <xdr:nvSpPr>
        <xdr:cNvPr id="642" name="楕円 641"/>
        <xdr:cNvSpPr/>
      </xdr:nvSpPr>
      <xdr:spPr>
        <a:xfrm>
          <a:off x="15430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75785</xdr:rowOff>
    </xdr:from>
    <xdr:ext cx="534377" cy="259045"/>
    <xdr:sp macro="" textlink="">
      <xdr:nvSpPr>
        <xdr:cNvPr id="643" name="テキスト ボックス 642"/>
        <xdr:cNvSpPr txBox="1"/>
      </xdr:nvSpPr>
      <xdr:spPr>
        <a:xfrm>
          <a:off x="15214111" y="132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164153</xdr:rowOff>
    </xdr:from>
    <xdr:to>
      <xdr:col>76</xdr:col>
      <xdr:colOff>165100</xdr:colOff>
      <xdr:row>77</xdr:row>
      <xdr:rowOff>94303</xdr:rowOff>
    </xdr:to>
    <xdr:sp macro="" textlink="">
      <xdr:nvSpPr>
        <xdr:cNvPr id="644" name="楕円 643"/>
        <xdr:cNvSpPr/>
      </xdr:nvSpPr>
      <xdr:spPr>
        <a:xfrm>
          <a:off x="14541500" y="131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85430</xdr:rowOff>
    </xdr:from>
    <xdr:ext cx="534377" cy="259045"/>
    <xdr:sp macro="" textlink="">
      <xdr:nvSpPr>
        <xdr:cNvPr id="645" name="テキスト ボックス 644"/>
        <xdr:cNvSpPr txBox="1"/>
      </xdr:nvSpPr>
      <xdr:spPr>
        <a:xfrm>
          <a:off x="14325111" y="132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168943</xdr:rowOff>
    </xdr:from>
    <xdr:to>
      <xdr:col>72</xdr:col>
      <xdr:colOff>38100</xdr:colOff>
      <xdr:row>77</xdr:row>
      <xdr:rowOff>99093</xdr:rowOff>
    </xdr:to>
    <xdr:sp macro="" textlink="">
      <xdr:nvSpPr>
        <xdr:cNvPr id="646" name="楕円 645"/>
        <xdr:cNvSpPr/>
      </xdr:nvSpPr>
      <xdr:spPr>
        <a:xfrm>
          <a:off x="13652500" y="131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90220</xdr:rowOff>
    </xdr:from>
    <xdr:ext cx="534377" cy="259045"/>
    <xdr:sp macro="" textlink="">
      <xdr:nvSpPr>
        <xdr:cNvPr id="647" name="テキスト ボックス 646"/>
        <xdr:cNvSpPr txBox="1"/>
      </xdr:nvSpPr>
      <xdr:spPr>
        <a:xfrm>
          <a:off x="13436111" y="13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149794</xdr:rowOff>
    </xdr:from>
    <xdr:to>
      <xdr:col>67</xdr:col>
      <xdr:colOff>101600</xdr:colOff>
      <xdr:row>77</xdr:row>
      <xdr:rowOff>79944</xdr:rowOff>
    </xdr:to>
    <xdr:sp macro="" textlink="">
      <xdr:nvSpPr>
        <xdr:cNvPr id="648" name="楕円 647"/>
        <xdr:cNvSpPr/>
      </xdr:nvSpPr>
      <xdr:spPr>
        <a:xfrm>
          <a:off x="127635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71071</xdr:rowOff>
    </xdr:from>
    <xdr:ext cx="534377" cy="259045"/>
    <xdr:sp macro="" textlink="">
      <xdr:nvSpPr>
        <xdr:cNvPr id="649" name="テキスト ボックス 648"/>
        <xdr:cNvSpPr txBox="1"/>
      </xdr:nvSpPr>
      <xdr:spPr>
        <a:xfrm>
          <a:off x="12547111" y="1327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146929</xdr:rowOff>
    </xdr:from>
    <xdr:to>
      <xdr:col>85</xdr:col>
      <xdr:colOff>127000</xdr:colOff>
      <xdr:row>97</xdr:row>
      <xdr:rowOff>163823</xdr:rowOff>
    </xdr:to>
    <xdr:cxnSp macro="">
      <xdr:nvCxnSpPr>
        <xdr:cNvPr id="674" name="直線コネクタ 673"/>
        <xdr:cNvCxnSpPr/>
      </xdr:nvCxnSpPr>
      <xdr:spPr>
        <a:xfrm>
          <a:off x="15481300" y="16777579"/>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146929</xdr:rowOff>
    </xdr:from>
    <xdr:to>
      <xdr:col>81</xdr:col>
      <xdr:colOff>50800</xdr:colOff>
      <xdr:row>97</xdr:row>
      <xdr:rowOff>156417</xdr:rowOff>
    </xdr:to>
    <xdr:cxnSp macro="">
      <xdr:nvCxnSpPr>
        <xdr:cNvPr id="677" name="直線コネクタ 676"/>
        <xdr:cNvCxnSpPr/>
      </xdr:nvCxnSpPr>
      <xdr:spPr>
        <a:xfrm flipV="1">
          <a:off x="14592300" y="16777579"/>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156417</xdr:rowOff>
    </xdr:from>
    <xdr:to>
      <xdr:col>76</xdr:col>
      <xdr:colOff>114300</xdr:colOff>
      <xdr:row>97</xdr:row>
      <xdr:rowOff>158210</xdr:rowOff>
    </xdr:to>
    <xdr:cxnSp macro="">
      <xdr:nvCxnSpPr>
        <xdr:cNvPr id="680" name="直線コネクタ 679"/>
        <xdr:cNvCxnSpPr/>
      </xdr:nvCxnSpPr>
      <xdr:spPr>
        <a:xfrm flipV="1">
          <a:off x="13703300" y="16787067"/>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158210</xdr:rowOff>
    </xdr:from>
    <xdr:to>
      <xdr:col>71</xdr:col>
      <xdr:colOff>177800</xdr:colOff>
      <xdr:row>98</xdr:row>
      <xdr:rowOff>18176</xdr:rowOff>
    </xdr:to>
    <xdr:cxnSp macro="">
      <xdr:nvCxnSpPr>
        <xdr:cNvPr id="683" name="直線コネクタ 682"/>
        <xdr:cNvCxnSpPr/>
      </xdr:nvCxnSpPr>
      <xdr:spPr>
        <a:xfrm flipV="1">
          <a:off x="12814300" y="16788860"/>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113023</xdr:rowOff>
    </xdr:from>
    <xdr:to>
      <xdr:col>85</xdr:col>
      <xdr:colOff>177800</xdr:colOff>
      <xdr:row>98</xdr:row>
      <xdr:rowOff>43173</xdr:rowOff>
    </xdr:to>
    <xdr:sp macro="" textlink="">
      <xdr:nvSpPr>
        <xdr:cNvPr id="693" name="楕円 692"/>
        <xdr:cNvSpPr/>
      </xdr:nvSpPr>
      <xdr:spPr>
        <a:xfrm>
          <a:off x="162687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694"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96129</xdr:rowOff>
    </xdr:from>
    <xdr:to>
      <xdr:col>81</xdr:col>
      <xdr:colOff>101600</xdr:colOff>
      <xdr:row>98</xdr:row>
      <xdr:rowOff>26279</xdr:rowOff>
    </xdr:to>
    <xdr:sp macro="" textlink="">
      <xdr:nvSpPr>
        <xdr:cNvPr id="695" name="楕円 694"/>
        <xdr:cNvSpPr/>
      </xdr:nvSpPr>
      <xdr:spPr>
        <a:xfrm>
          <a:off x="154305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17406</xdr:rowOff>
    </xdr:from>
    <xdr:ext cx="469744" cy="259045"/>
    <xdr:sp macro="" textlink="">
      <xdr:nvSpPr>
        <xdr:cNvPr id="696" name="テキスト ボックス 695"/>
        <xdr:cNvSpPr txBox="1"/>
      </xdr:nvSpPr>
      <xdr:spPr>
        <a:xfrm>
          <a:off x="15246428" y="168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105617</xdr:rowOff>
    </xdr:from>
    <xdr:to>
      <xdr:col>76</xdr:col>
      <xdr:colOff>165100</xdr:colOff>
      <xdr:row>98</xdr:row>
      <xdr:rowOff>35767</xdr:rowOff>
    </xdr:to>
    <xdr:sp macro="" textlink="">
      <xdr:nvSpPr>
        <xdr:cNvPr id="697" name="楕円 696"/>
        <xdr:cNvSpPr/>
      </xdr:nvSpPr>
      <xdr:spPr>
        <a:xfrm>
          <a:off x="14541500" y="167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26894</xdr:rowOff>
    </xdr:from>
    <xdr:ext cx="469744" cy="259045"/>
    <xdr:sp macro="" textlink="">
      <xdr:nvSpPr>
        <xdr:cNvPr id="698" name="テキスト ボックス 697"/>
        <xdr:cNvSpPr txBox="1"/>
      </xdr:nvSpPr>
      <xdr:spPr>
        <a:xfrm>
          <a:off x="14357428" y="1682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107410</xdr:rowOff>
    </xdr:from>
    <xdr:to>
      <xdr:col>72</xdr:col>
      <xdr:colOff>38100</xdr:colOff>
      <xdr:row>98</xdr:row>
      <xdr:rowOff>37560</xdr:rowOff>
    </xdr:to>
    <xdr:sp macro="" textlink="">
      <xdr:nvSpPr>
        <xdr:cNvPr id="699" name="楕円 698"/>
        <xdr:cNvSpPr/>
      </xdr:nvSpPr>
      <xdr:spPr>
        <a:xfrm>
          <a:off x="13652500" y="167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28687</xdr:rowOff>
    </xdr:from>
    <xdr:ext cx="469744" cy="259045"/>
    <xdr:sp macro="" textlink="">
      <xdr:nvSpPr>
        <xdr:cNvPr id="700" name="テキスト ボックス 699"/>
        <xdr:cNvSpPr txBox="1"/>
      </xdr:nvSpPr>
      <xdr:spPr>
        <a:xfrm>
          <a:off x="13468428" y="1683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138826</xdr:rowOff>
    </xdr:from>
    <xdr:to>
      <xdr:col>67</xdr:col>
      <xdr:colOff>101600</xdr:colOff>
      <xdr:row>98</xdr:row>
      <xdr:rowOff>68976</xdr:rowOff>
    </xdr:to>
    <xdr:sp macro="" textlink="">
      <xdr:nvSpPr>
        <xdr:cNvPr id="701" name="楕円 700"/>
        <xdr:cNvSpPr/>
      </xdr:nvSpPr>
      <xdr:spPr>
        <a:xfrm>
          <a:off x="12763500" y="167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60103</xdr:rowOff>
    </xdr:from>
    <xdr:ext cx="469744" cy="259045"/>
    <xdr:sp macro="" textlink="">
      <xdr:nvSpPr>
        <xdr:cNvPr id="702" name="テキスト ボックス 701"/>
        <xdr:cNvSpPr txBox="1"/>
      </xdr:nvSpPr>
      <xdr:spPr>
        <a:xfrm>
          <a:off x="12579428" y="168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133117</xdr:rowOff>
    </xdr:from>
    <xdr:to>
      <xdr:col>116</xdr:col>
      <xdr:colOff>63500</xdr:colOff>
      <xdr:row>38</xdr:row>
      <xdr:rowOff>135494</xdr:rowOff>
    </xdr:to>
    <xdr:cxnSp macro="">
      <xdr:nvCxnSpPr>
        <xdr:cNvPr id="729" name="直線コネクタ 728"/>
        <xdr:cNvCxnSpPr/>
      </xdr:nvCxnSpPr>
      <xdr:spPr>
        <a:xfrm flipV="1">
          <a:off x="21323300" y="6648217"/>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134945</xdr:rowOff>
    </xdr:from>
    <xdr:to>
      <xdr:col>111</xdr:col>
      <xdr:colOff>177800</xdr:colOff>
      <xdr:row>38</xdr:row>
      <xdr:rowOff>135494</xdr:rowOff>
    </xdr:to>
    <xdr:cxnSp macro="">
      <xdr:nvCxnSpPr>
        <xdr:cNvPr id="732" name="直線コネクタ 731"/>
        <xdr:cNvCxnSpPr/>
      </xdr:nvCxnSpPr>
      <xdr:spPr>
        <a:xfrm>
          <a:off x="20434300" y="665004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84653</xdr:rowOff>
    </xdr:from>
    <xdr:to>
      <xdr:col>107</xdr:col>
      <xdr:colOff>50800</xdr:colOff>
      <xdr:row>38</xdr:row>
      <xdr:rowOff>134945</xdr:rowOff>
    </xdr:to>
    <xdr:cxnSp macro="">
      <xdr:nvCxnSpPr>
        <xdr:cNvPr id="735" name="直線コネクタ 734"/>
        <xdr:cNvCxnSpPr/>
      </xdr:nvCxnSpPr>
      <xdr:spPr>
        <a:xfrm>
          <a:off x="19545300" y="659975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81681</xdr:rowOff>
    </xdr:from>
    <xdr:to>
      <xdr:col>102</xdr:col>
      <xdr:colOff>114300</xdr:colOff>
      <xdr:row>38</xdr:row>
      <xdr:rowOff>84653</xdr:rowOff>
    </xdr:to>
    <xdr:cxnSp macro="">
      <xdr:nvCxnSpPr>
        <xdr:cNvPr id="738" name="直線コネクタ 737"/>
        <xdr:cNvCxnSpPr/>
      </xdr:nvCxnSpPr>
      <xdr:spPr>
        <a:xfrm>
          <a:off x="18656300" y="659678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82317</xdr:rowOff>
    </xdr:from>
    <xdr:to>
      <xdr:col>116</xdr:col>
      <xdr:colOff>114300</xdr:colOff>
      <xdr:row>39</xdr:row>
      <xdr:rowOff>12467</xdr:rowOff>
    </xdr:to>
    <xdr:sp macro="" textlink="">
      <xdr:nvSpPr>
        <xdr:cNvPr id="748" name="楕円 747"/>
        <xdr:cNvSpPr/>
      </xdr:nvSpPr>
      <xdr:spPr>
        <a:xfrm>
          <a:off x="22110700" y="6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168694</xdr:rowOff>
    </xdr:from>
    <xdr:ext cx="378565" cy="259045"/>
    <xdr:sp macro="" textlink="">
      <xdr:nvSpPr>
        <xdr:cNvPr id="749" name="投資及び出資金該当値テキスト"/>
        <xdr:cNvSpPr txBox="1"/>
      </xdr:nvSpPr>
      <xdr:spPr>
        <a:xfrm>
          <a:off x="22212300" y="651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84694</xdr:rowOff>
    </xdr:from>
    <xdr:to>
      <xdr:col>112</xdr:col>
      <xdr:colOff>38100</xdr:colOff>
      <xdr:row>39</xdr:row>
      <xdr:rowOff>14844</xdr:rowOff>
    </xdr:to>
    <xdr:sp macro="" textlink="">
      <xdr:nvSpPr>
        <xdr:cNvPr id="750" name="楕円 749"/>
        <xdr:cNvSpPr/>
      </xdr:nvSpPr>
      <xdr:spPr>
        <a:xfrm>
          <a:off x="21272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5971</xdr:rowOff>
    </xdr:from>
    <xdr:ext cx="313932" cy="259045"/>
    <xdr:sp macro="" textlink="">
      <xdr:nvSpPr>
        <xdr:cNvPr id="751" name="テキスト ボックス 750"/>
        <xdr:cNvSpPr txBox="1"/>
      </xdr:nvSpPr>
      <xdr:spPr>
        <a:xfrm>
          <a:off x="21166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84145</xdr:rowOff>
    </xdr:from>
    <xdr:to>
      <xdr:col>107</xdr:col>
      <xdr:colOff>101600</xdr:colOff>
      <xdr:row>39</xdr:row>
      <xdr:rowOff>14295</xdr:rowOff>
    </xdr:to>
    <xdr:sp macro="" textlink="">
      <xdr:nvSpPr>
        <xdr:cNvPr id="752" name="楕円 751"/>
        <xdr:cNvSpPr/>
      </xdr:nvSpPr>
      <xdr:spPr>
        <a:xfrm>
          <a:off x="20383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5422</xdr:rowOff>
    </xdr:from>
    <xdr:ext cx="378565" cy="259045"/>
    <xdr:sp macro="" textlink="">
      <xdr:nvSpPr>
        <xdr:cNvPr id="753" name="テキスト ボックス 752"/>
        <xdr:cNvSpPr txBox="1"/>
      </xdr:nvSpPr>
      <xdr:spPr>
        <a:xfrm>
          <a:off x="20245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33853</xdr:rowOff>
    </xdr:from>
    <xdr:to>
      <xdr:col>102</xdr:col>
      <xdr:colOff>165100</xdr:colOff>
      <xdr:row>38</xdr:row>
      <xdr:rowOff>135453</xdr:rowOff>
    </xdr:to>
    <xdr:sp macro="" textlink="">
      <xdr:nvSpPr>
        <xdr:cNvPr id="754" name="楕円 753"/>
        <xdr:cNvSpPr/>
      </xdr:nvSpPr>
      <xdr:spPr>
        <a:xfrm>
          <a:off x="19494500" y="65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126580</xdr:rowOff>
    </xdr:from>
    <xdr:ext cx="469744" cy="259045"/>
    <xdr:sp macro="" textlink="">
      <xdr:nvSpPr>
        <xdr:cNvPr id="755" name="テキスト ボックス 754"/>
        <xdr:cNvSpPr txBox="1"/>
      </xdr:nvSpPr>
      <xdr:spPr>
        <a:xfrm>
          <a:off x="19310428" y="664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30881</xdr:rowOff>
    </xdr:from>
    <xdr:to>
      <xdr:col>98</xdr:col>
      <xdr:colOff>38100</xdr:colOff>
      <xdr:row>38</xdr:row>
      <xdr:rowOff>132481</xdr:rowOff>
    </xdr:to>
    <xdr:sp macro="" textlink="">
      <xdr:nvSpPr>
        <xdr:cNvPr id="756" name="楕円 755"/>
        <xdr:cNvSpPr/>
      </xdr:nvSpPr>
      <xdr:spPr>
        <a:xfrm>
          <a:off x="18605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123608</xdr:rowOff>
    </xdr:from>
    <xdr:ext cx="469744" cy="259045"/>
    <xdr:sp macro="" textlink="">
      <xdr:nvSpPr>
        <xdr:cNvPr id="757" name="テキスト ボックス 756"/>
        <xdr:cNvSpPr txBox="1"/>
      </xdr:nvSpPr>
      <xdr:spPr>
        <a:xfrm>
          <a:off x="18421428"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123195</xdr:rowOff>
    </xdr:from>
    <xdr:to>
      <xdr:col>116</xdr:col>
      <xdr:colOff>63500</xdr:colOff>
      <xdr:row>58</xdr:row>
      <xdr:rowOff>124018</xdr:rowOff>
    </xdr:to>
    <xdr:cxnSp macro="">
      <xdr:nvCxnSpPr>
        <xdr:cNvPr id="784" name="直線コネクタ 783"/>
        <xdr:cNvCxnSpPr/>
      </xdr:nvCxnSpPr>
      <xdr:spPr>
        <a:xfrm>
          <a:off x="21323300" y="1006729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122235</xdr:rowOff>
    </xdr:from>
    <xdr:to>
      <xdr:col>111</xdr:col>
      <xdr:colOff>177800</xdr:colOff>
      <xdr:row>58</xdr:row>
      <xdr:rowOff>123195</xdr:rowOff>
    </xdr:to>
    <xdr:cxnSp macro="">
      <xdr:nvCxnSpPr>
        <xdr:cNvPr id="787" name="直線コネクタ 786"/>
        <xdr:cNvCxnSpPr/>
      </xdr:nvCxnSpPr>
      <xdr:spPr>
        <a:xfrm>
          <a:off x="20434300" y="1006633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122235</xdr:rowOff>
    </xdr:from>
    <xdr:to>
      <xdr:col>107</xdr:col>
      <xdr:colOff>50800</xdr:colOff>
      <xdr:row>58</xdr:row>
      <xdr:rowOff>125390</xdr:rowOff>
    </xdr:to>
    <xdr:cxnSp macro="">
      <xdr:nvCxnSpPr>
        <xdr:cNvPr id="790" name="直線コネクタ 789"/>
        <xdr:cNvCxnSpPr/>
      </xdr:nvCxnSpPr>
      <xdr:spPr>
        <a:xfrm flipV="1">
          <a:off x="19545300" y="1006633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119400</xdr:rowOff>
    </xdr:from>
    <xdr:to>
      <xdr:col>102</xdr:col>
      <xdr:colOff>114300</xdr:colOff>
      <xdr:row>58</xdr:row>
      <xdr:rowOff>125390</xdr:rowOff>
    </xdr:to>
    <xdr:cxnSp macro="">
      <xdr:nvCxnSpPr>
        <xdr:cNvPr id="793" name="直線コネクタ 792"/>
        <xdr:cNvCxnSpPr/>
      </xdr:nvCxnSpPr>
      <xdr:spPr>
        <a:xfrm>
          <a:off x="18656300" y="10063500"/>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123862</xdr:rowOff>
    </xdr:from>
    <xdr:ext cx="469744" cy="259045"/>
    <xdr:sp macro="" textlink="">
      <xdr:nvSpPr>
        <xdr:cNvPr id="797" name="テキスト ボックス 796"/>
        <xdr:cNvSpPr txBox="1"/>
      </xdr:nvSpPr>
      <xdr:spPr>
        <a:xfrm>
          <a:off x="18421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73218</xdr:rowOff>
    </xdr:from>
    <xdr:to>
      <xdr:col>116</xdr:col>
      <xdr:colOff>114300</xdr:colOff>
      <xdr:row>59</xdr:row>
      <xdr:rowOff>3368</xdr:rowOff>
    </xdr:to>
    <xdr:sp macro="" textlink="">
      <xdr:nvSpPr>
        <xdr:cNvPr id="803" name="楕円 802"/>
        <xdr:cNvSpPr/>
      </xdr:nvSpPr>
      <xdr:spPr>
        <a:xfrm>
          <a:off x="221107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159595</xdr:rowOff>
    </xdr:from>
    <xdr:ext cx="378565" cy="259045"/>
    <xdr:sp macro="" textlink="">
      <xdr:nvSpPr>
        <xdr:cNvPr id="804" name="貸付金該当値テキスト"/>
        <xdr:cNvSpPr txBox="1"/>
      </xdr:nvSpPr>
      <xdr:spPr>
        <a:xfrm>
          <a:off x="22212300" y="993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72395</xdr:rowOff>
    </xdr:from>
    <xdr:to>
      <xdr:col>112</xdr:col>
      <xdr:colOff>38100</xdr:colOff>
      <xdr:row>59</xdr:row>
      <xdr:rowOff>2545</xdr:rowOff>
    </xdr:to>
    <xdr:sp macro="" textlink="">
      <xdr:nvSpPr>
        <xdr:cNvPr id="805" name="楕円 804"/>
        <xdr:cNvSpPr/>
      </xdr:nvSpPr>
      <xdr:spPr>
        <a:xfrm>
          <a:off x="21272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165122</xdr:rowOff>
    </xdr:from>
    <xdr:ext cx="378565" cy="259045"/>
    <xdr:sp macro="" textlink="">
      <xdr:nvSpPr>
        <xdr:cNvPr id="806" name="テキスト ボックス 805"/>
        <xdr:cNvSpPr txBox="1"/>
      </xdr:nvSpPr>
      <xdr:spPr>
        <a:xfrm>
          <a:off x="21134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71435</xdr:rowOff>
    </xdr:from>
    <xdr:to>
      <xdr:col>107</xdr:col>
      <xdr:colOff>101600</xdr:colOff>
      <xdr:row>59</xdr:row>
      <xdr:rowOff>1585</xdr:rowOff>
    </xdr:to>
    <xdr:sp macro="" textlink="">
      <xdr:nvSpPr>
        <xdr:cNvPr id="807" name="楕円 806"/>
        <xdr:cNvSpPr/>
      </xdr:nvSpPr>
      <xdr:spPr>
        <a:xfrm>
          <a:off x="20383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164162</xdr:rowOff>
    </xdr:from>
    <xdr:ext cx="378565" cy="259045"/>
    <xdr:sp macro="" textlink="">
      <xdr:nvSpPr>
        <xdr:cNvPr id="808" name="テキスト ボックス 807"/>
        <xdr:cNvSpPr txBox="1"/>
      </xdr:nvSpPr>
      <xdr:spPr>
        <a:xfrm>
          <a:off x="20245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74590</xdr:rowOff>
    </xdr:from>
    <xdr:to>
      <xdr:col>102</xdr:col>
      <xdr:colOff>165100</xdr:colOff>
      <xdr:row>59</xdr:row>
      <xdr:rowOff>4740</xdr:rowOff>
    </xdr:to>
    <xdr:sp macro="" textlink="">
      <xdr:nvSpPr>
        <xdr:cNvPr id="809" name="楕円 808"/>
        <xdr:cNvSpPr/>
      </xdr:nvSpPr>
      <xdr:spPr>
        <a:xfrm>
          <a:off x="19494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167317</xdr:rowOff>
    </xdr:from>
    <xdr:ext cx="378565" cy="259045"/>
    <xdr:sp macro="" textlink="">
      <xdr:nvSpPr>
        <xdr:cNvPr id="810" name="テキスト ボックス 809"/>
        <xdr:cNvSpPr txBox="1"/>
      </xdr:nvSpPr>
      <xdr:spPr>
        <a:xfrm>
          <a:off x="19356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68600</xdr:rowOff>
    </xdr:from>
    <xdr:to>
      <xdr:col>98</xdr:col>
      <xdr:colOff>38100</xdr:colOff>
      <xdr:row>58</xdr:row>
      <xdr:rowOff>170200</xdr:rowOff>
    </xdr:to>
    <xdr:sp macro="" textlink="">
      <xdr:nvSpPr>
        <xdr:cNvPr id="811" name="楕円 810"/>
        <xdr:cNvSpPr/>
      </xdr:nvSpPr>
      <xdr:spPr>
        <a:xfrm>
          <a:off x="18605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161327</xdr:rowOff>
    </xdr:from>
    <xdr:ext cx="378565" cy="259045"/>
    <xdr:sp macro="" textlink="">
      <xdr:nvSpPr>
        <xdr:cNvPr id="812" name="テキスト ボックス 811"/>
        <xdr:cNvSpPr txBox="1"/>
      </xdr:nvSpPr>
      <xdr:spPr>
        <a:xfrm>
          <a:off x="18467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104611</xdr:rowOff>
    </xdr:from>
    <xdr:to>
      <xdr:col>116</xdr:col>
      <xdr:colOff>63500</xdr:colOff>
      <xdr:row>76</xdr:row>
      <xdr:rowOff>107525</xdr:rowOff>
    </xdr:to>
    <xdr:cxnSp macro="">
      <xdr:nvCxnSpPr>
        <xdr:cNvPr id="842" name="直線コネクタ 841"/>
        <xdr:cNvCxnSpPr/>
      </xdr:nvCxnSpPr>
      <xdr:spPr>
        <a:xfrm>
          <a:off x="21323300" y="13134811"/>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104611</xdr:rowOff>
    </xdr:from>
    <xdr:to>
      <xdr:col>111</xdr:col>
      <xdr:colOff>177800</xdr:colOff>
      <xdr:row>76</xdr:row>
      <xdr:rowOff>110116</xdr:rowOff>
    </xdr:to>
    <xdr:cxnSp macro="">
      <xdr:nvCxnSpPr>
        <xdr:cNvPr id="845" name="直線コネクタ 844"/>
        <xdr:cNvCxnSpPr/>
      </xdr:nvCxnSpPr>
      <xdr:spPr>
        <a:xfrm flipV="1">
          <a:off x="20434300" y="1313481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93827</xdr:rowOff>
    </xdr:from>
    <xdr:to>
      <xdr:col>107</xdr:col>
      <xdr:colOff>50800</xdr:colOff>
      <xdr:row>76</xdr:row>
      <xdr:rowOff>110116</xdr:rowOff>
    </xdr:to>
    <xdr:cxnSp macro="">
      <xdr:nvCxnSpPr>
        <xdr:cNvPr id="848" name="直線コネクタ 847"/>
        <xdr:cNvCxnSpPr/>
      </xdr:nvCxnSpPr>
      <xdr:spPr>
        <a:xfrm>
          <a:off x="19545300" y="13124027"/>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93827</xdr:rowOff>
    </xdr:from>
    <xdr:to>
      <xdr:col>102</xdr:col>
      <xdr:colOff>114300</xdr:colOff>
      <xdr:row>76</xdr:row>
      <xdr:rowOff>122022</xdr:rowOff>
    </xdr:to>
    <xdr:cxnSp macro="">
      <xdr:nvCxnSpPr>
        <xdr:cNvPr id="851" name="直線コネクタ 850"/>
        <xdr:cNvCxnSpPr/>
      </xdr:nvCxnSpPr>
      <xdr:spPr>
        <a:xfrm flipV="1">
          <a:off x="18656300" y="13124027"/>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56725</xdr:rowOff>
    </xdr:from>
    <xdr:to>
      <xdr:col>116</xdr:col>
      <xdr:colOff>114300</xdr:colOff>
      <xdr:row>76</xdr:row>
      <xdr:rowOff>158325</xdr:rowOff>
    </xdr:to>
    <xdr:sp macro="" textlink="">
      <xdr:nvSpPr>
        <xdr:cNvPr id="861" name="楕円 860"/>
        <xdr:cNvSpPr/>
      </xdr:nvSpPr>
      <xdr:spPr>
        <a:xfrm>
          <a:off x="22110700" y="130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35152</xdr:rowOff>
    </xdr:from>
    <xdr:ext cx="534377" cy="259045"/>
    <xdr:sp macro="" textlink="">
      <xdr:nvSpPr>
        <xdr:cNvPr id="862" name="繰出金該当値テキスト"/>
        <xdr:cNvSpPr txBox="1"/>
      </xdr:nvSpPr>
      <xdr:spPr>
        <a:xfrm>
          <a:off x="22212300" y="13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53811</xdr:rowOff>
    </xdr:from>
    <xdr:to>
      <xdr:col>112</xdr:col>
      <xdr:colOff>38100</xdr:colOff>
      <xdr:row>76</xdr:row>
      <xdr:rowOff>155411</xdr:rowOff>
    </xdr:to>
    <xdr:sp macro="" textlink="">
      <xdr:nvSpPr>
        <xdr:cNvPr id="863" name="楕円 862"/>
        <xdr:cNvSpPr/>
      </xdr:nvSpPr>
      <xdr:spPr>
        <a:xfrm>
          <a:off x="21272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146538</xdr:rowOff>
    </xdr:from>
    <xdr:ext cx="534377" cy="259045"/>
    <xdr:sp macro="" textlink="">
      <xdr:nvSpPr>
        <xdr:cNvPr id="864" name="テキスト ボックス 863"/>
        <xdr:cNvSpPr txBox="1"/>
      </xdr:nvSpPr>
      <xdr:spPr>
        <a:xfrm>
          <a:off x="21056111" y="13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59316</xdr:rowOff>
    </xdr:from>
    <xdr:to>
      <xdr:col>107</xdr:col>
      <xdr:colOff>101600</xdr:colOff>
      <xdr:row>76</xdr:row>
      <xdr:rowOff>160916</xdr:rowOff>
    </xdr:to>
    <xdr:sp macro="" textlink="">
      <xdr:nvSpPr>
        <xdr:cNvPr id="865" name="楕円 864"/>
        <xdr:cNvSpPr/>
      </xdr:nvSpPr>
      <xdr:spPr>
        <a:xfrm>
          <a:off x="20383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152043</xdr:rowOff>
    </xdr:from>
    <xdr:ext cx="534377" cy="259045"/>
    <xdr:sp macro="" textlink="">
      <xdr:nvSpPr>
        <xdr:cNvPr id="866" name="テキスト ボックス 865"/>
        <xdr:cNvSpPr txBox="1"/>
      </xdr:nvSpPr>
      <xdr:spPr>
        <a:xfrm>
          <a:off x="20167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43027</xdr:rowOff>
    </xdr:from>
    <xdr:to>
      <xdr:col>102</xdr:col>
      <xdr:colOff>165100</xdr:colOff>
      <xdr:row>76</xdr:row>
      <xdr:rowOff>144627</xdr:rowOff>
    </xdr:to>
    <xdr:sp macro="" textlink="">
      <xdr:nvSpPr>
        <xdr:cNvPr id="867" name="楕円 866"/>
        <xdr:cNvSpPr/>
      </xdr:nvSpPr>
      <xdr:spPr>
        <a:xfrm>
          <a:off x="19494500" y="13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135754</xdr:rowOff>
    </xdr:from>
    <xdr:ext cx="534377" cy="259045"/>
    <xdr:sp macro="" textlink="">
      <xdr:nvSpPr>
        <xdr:cNvPr id="868" name="テキスト ボックス 867"/>
        <xdr:cNvSpPr txBox="1"/>
      </xdr:nvSpPr>
      <xdr:spPr>
        <a:xfrm>
          <a:off x="19278111" y="131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71222</xdr:rowOff>
    </xdr:from>
    <xdr:to>
      <xdr:col>98</xdr:col>
      <xdr:colOff>38100</xdr:colOff>
      <xdr:row>77</xdr:row>
      <xdr:rowOff>1372</xdr:rowOff>
    </xdr:to>
    <xdr:sp macro="" textlink="">
      <xdr:nvSpPr>
        <xdr:cNvPr id="869" name="楕円 868"/>
        <xdr:cNvSpPr/>
      </xdr:nvSpPr>
      <xdr:spPr>
        <a:xfrm>
          <a:off x="18605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163949</xdr:rowOff>
    </xdr:from>
    <xdr:ext cx="534377" cy="259045"/>
    <xdr:sp macro="" textlink="">
      <xdr:nvSpPr>
        <xdr:cNvPr id="870" name="テキスト ボックス 869"/>
        <xdr:cNvSpPr txBox="1"/>
      </xdr:nvSpPr>
      <xdr:spPr>
        <a:xfrm>
          <a:off x="18389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386,506</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26,305</a:t>
          </a:r>
          <a:r>
            <a:rPr kumimoji="1" lang="ja-JP" altLang="en-US" sz="1300">
              <a:latin typeface="ＭＳ Ｐゴシック" panose="020B0600070205080204" pitchFamily="50" charset="-128"/>
              <a:ea typeface="ＭＳ Ｐゴシック" panose="020B0600070205080204" pitchFamily="50" charset="-128"/>
            </a:rPr>
            <a:t>円減少した。また、類似団体平均と比較すると扶助費以外は全てのコストで下回っており、効率の良い行政経営ができていると言える。ごみ処理業務及び消防業務を一部事務組合で行っているため、人件費については低く、補助費等については高くなる傾向では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住民一人当たりのコストは</a:t>
          </a:r>
          <a:r>
            <a:rPr kumimoji="1" lang="ja-JP" altLang="en-US" sz="1300">
              <a:latin typeface="ＭＳ Ｐゴシック" panose="020B0600070205080204" pitchFamily="50" charset="-128"/>
              <a:ea typeface="ＭＳ Ｐゴシック" panose="020B0600070205080204" pitchFamily="50" charset="-128"/>
            </a:rPr>
            <a:t>全国、県平均よりは高いものの類似団体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円程度低く</a:t>
          </a:r>
          <a:r>
            <a:rPr kumimoji="1" lang="ja-JP" altLang="en-US" sz="1300">
              <a:latin typeface="ＭＳ Ｐゴシック" panose="020B0600070205080204" pitchFamily="50" charset="-128"/>
              <a:ea typeface="ＭＳ Ｐゴシック" panose="020B0600070205080204" pitchFamily="50" charset="-128"/>
            </a:rPr>
            <a:t>抑えることができている。扶助費については全国、県平均に比べて低いものの、右肩上がりに増え続け類似団体平均を初めて超える結果となった。内訳では障害福祉サービス給付費、保育に関する施設型給付費の増に加え、生活保護扶助費の増が主なものである。普通建設事業（うち更新整備）については前年度から</a:t>
          </a:r>
          <a:r>
            <a:rPr kumimoji="1" lang="en-US" altLang="ja-JP" sz="1300">
              <a:latin typeface="ＭＳ Ｐゴシック" panose="020B0600070205080204" pitchFamily="50" charset="-128"/>
              <a:ea typeface="ＭＳ Ｐゴシック" panose="020B0600070205080204" pitchFamily="50" charset="-128"/>
            </a:rPr>
            <a:t>33,262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30,020</a:t>
          </a:r>
          <a:r>
            <a:rPr kumimoji="1" lang="ja-JP" altLang="en-US" sz="1300">
              <a:latin typeface="ＭＳ Ｐゴシック" panose="020B0600070205080204" pitchFamily="50" charset="-128"/>
              <a:ea typeface="ＭＳ Ｐゴシック" panose="020B0600070205080204" pitchFamily="50" charset="-128"/>
            </a:rPr>
            <a:t>円となった。これは下妻中学校改築事業のうち校舎本体部分に係る事業が完了したためである。市内小中学校施設については全ての校舎で耐震化が完了したため、今後は市公共施設等マネジメント基本方針に基づき中長期的な観点から施設の総量削減や適正配置に取り組み将来負担の平準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43,791
41,777
80.88
18,071,735
16,925,502
1,078,676
10,244,760
21,781,125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76019</xdr:rowOff>
    </xdr:from>
    <xdr:to>
      <xdr:col>24</xdr:col>
      <xdr:colOff>63500</xdr:colOff>
      <xdr:row>36</xdr:row>
      <xdr:rowOff>87449</xdr:rowOff>
    </xdr:to>
    <xdr:cxnSp macro="">
      <xdr:nvCxnSpPr>
        <xdr:cNvPr id="63" name="直線コネクタ 62"/>
        <xdr:cNvCxnSpPr/>
      </xdr:nvCxnSpPr>
      <xdr:spPr>
        <a:xfrm flipV="1">
          <a:off x="3797300" y="62482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84510</xdr:rowOff>
    </xdr:from>
    <xdr:to>
      <xdr:col>19</xdr:col>
      <xdr:colOff>177800</xdr:colOff>
      <xdr:row>36</xdr:row>
      <xdr:rowOff>87449</xdr:rowOff>
    </xdr:to>
    <xdr:cxnSp macro="">
      <xdr:nvCxnSpPr>
        <xdr:cNvPr id="66" name="直線コネクタ 65"/>
        <xdr:cNvCxnSpPr/>
      </xdr:nvCxnSpPr>
      <xdr:spPr>
        <a:xfrm>
          <a:off x="2908300" y="625671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51199</xdr:rowOff>
    </xdr:from>
    <xdr:to>
      <xdr:col>15</xdr:col>
      <xdr:colOff>50800</xdr:colOff>
      <xdr:row>36</xdr:row>
      <xdr:rowOff>84510</xdr:rowOff>
    </xdr:to>
    <xdr:cxnSp macro="">
      <xdr:nvCxnSpPr>
        <xdr:cNvPr id="69" name="直線コネクタ 68"/>
        <xdr:cNvCxnSpPr/>
      </xdr:nvCxnSpPr>
      <xdr:spPr>
        <a:xfrm>
          <a:off x="2019300" y="6223399"/>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51199</xdr:rowOff>
    </xdr:from>
    <xdr:to>
      <xdr:col>10</xdr:col>
      <xdr:colOff>114300</xdr:colOff>
      <xdr:row>36</xdr:row>
      <xdr:rowOff>117493</xdr:rowOff>
    </xdr:to>
    <xdr:cxnSp macro="">
      <xdr:nvCxnSpPr>
        <xdr:cNvPr id="72" name="直線コネクタ 71"/>
        <xdr:cNvCxnSpPr/>
      </xdr:nvCxnSpPr>
      <xdr:spPr>
        <a:xfrm flipV="1">
          <a:off x="1130300" y="622339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25219</xdr:rowOff>
    </xdr:from>
    <xdr:to>
      <xdr:col>24</xdr:col>
      <xdr:colOff>114300</xdr:colOff>
      <xdr:row>36</xdr:row>
      <xdr:rowOff>126819</xdr:rowOff>
    </xdr:to>
    <xdr:sp macro="" textlink="">
      <xdr:nvSpPr>
        <xdr:cNvPr id="82" name="楕円 81"/>
        <xdr:cNvSpPr/>
      </xdr:nvSpPr>
      <xdr:spPr>
        <a:xfrm>
          <a:off x="45847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3646</xdr:rowOff>
    </xdr:from>
    <xdr:ext cx="469744" cy="259045"/>
    <xdr:sp macro="" textlink="">
      <xdr:nvSpPr>
        <xdr:cNvPr id="83" name="議会費該当値テキスト"/>
        <xdr:cNvSpPr txBox="1"/>
      </xdr:nvSpPr>
      <xdr:spPr>
        <a:xfrm>
          <a:off x="4686300"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36649</xdr:rowOff>
    </xdr:from>
    <xdr:to>
      <xdr:col>20</xdr:col>
      <xdr:colOff>38100</xdr:colOff>
      <xdr:row>36</xdr:row>
      <xdr:rowOff>138249</xdr:rowOff>
    </xdr:to>
    <xdr:sp macro="" textlink="">
      <xdr:nvSpPr>
        <xdr:cNvPr id="84" name="楕円 83"/>
        <xdr:cNvSpPr/>
      </xdr:nvSpPr>
      <xdr:spPr>
        <a:xfrm>
          <a:off x="3746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129376</xdr:rowOff>
    </xdr:from>
    <xdr:ext cx="469744" cy="259045"/>
    <xdr:sp macro="" textlink="">
      <xdr:nvSpPr>
        <xdr:cNvPr id="85" name="テキスト ボックス 84"/>
        <xdr:cNvSpPr txBox="1"/>
      </xdr:nvSpPr>
      <xdr:spPr>
        <a:xfrm>
          <a:off x="3562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33710</xdr:rowOff>
    </xdr:from>
    <xdr:to>
      <xdr:col>15</xdr:col>
      <xdr:colOff>101600</xdr:colOff>
      <xdr:row>36</xdr:row>
      <xdr:rowOff>135310</xdr:rowOff>
    </xdr:to>
    <xdr:sp macro="" textlink="">
      <xdr:nvSpPr>
        <xdr:cNvPr id="86" name="楕円 85"/>
        <xdr:cNvSpPr/>
      </xdr:nvSpPr>
      <xdr:spPr>
        <a:xfrm>
          <a:off x="2857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126437</xdr:rowOff>
    </xdr:from>
    <xdr:ext cx="469744" cy="259045"/>
    <xdr:sp macro="" textlink="">
      <xdr:nvSpPr>
        <xdr:cNvPr id="87" name="テキスト ボックス 86"/>
        <xdr:cNvSpPr txBox="1"/>
      </xdr:nvSpPr>
      <xdr:spPr>
        <a:xfrm>
          <a:off x="2673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xdr:rowOff>
    </xdr:from>
    <xdr:to>
      <xdr:col>10</xdr:col>
      <xdr:colOff>165100</xdr:colOff>
      <xdr:row>36</xdr:row>
      <xdr:rowOff>101999</xdr:rowOff>
    </xdr:to>
    <xdr:sp macro="" textlink="">
      <xdr:nvSpPr>
        <xdr:cNvPr id="88" name="楕円 87"/>
        <xdr:cNvSpPr/>
      </xdr:nvSpPr>
      <xdr:spPr>
        <a:xfrm>
          <a:off x="1968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93126</xdr:rowOff>
    </xdr:from>
    <xdr:ext cx="469744" cy="259045"/>
    <xdr:sp macro="" textlink="">
      <xdr:nvSpPr>
        <xdr:cNvPr id="89" name="テキスト ボックス 88"/>
        <xdr:cNvSpPr txBox="1"/>
      </xdr:nvSpPr>
      <xdr:spPr>
        <a:xfrm>
          <a:off x="1784428"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66693</xdr:rowOff>
    </xdr:from>
    <xdr:to>
      <xdr:col>6</xdr:col>
      <xdr:colOff>38100</xdr:colOff>
      <xdr:row>36</xdr:row>
      <xdr:rowOff>168293</xdr:rowOff>
    </xdr:to>
    <xdr:sp macro="" textlink="">
      <xdr:nvSpPr>
        <xdr:cNvPr id="90" name="楕円 89"/>
        <xdr:cNvSpPr/>
      </xdr:nvSpPr>
      <xdr:spPr>
        <a:xfrm>
          <a:off x="1079500" y="62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159420</xdr:rowOff>
    </xdr:from>
    <xdr:ext cx="469744" cy="259045"/>
    <xdr:sp macro="" textlink="">
      <xdr:nvSpPr>
        <xdr:cNvPr id="91" name="テキスト ボックス 90"/>
        <xdr:cNvSpPr txBox="1"/>
      </xdr:nvSpPr>
      <xdr:spPr>
        <a:xfrm>
          <a:off x="895428"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36761</xdr:rowOff>
    </xdr:from>
    <xdr:to>
      <xdr:col>24</xdr:col>
      <xdr:colOff>63500</xdr:colOff>
      <xdr:row>58</xdr:row>
      <xdr:rowOff>48210</xdr:rowOff>
    </xdr:to>
    <xdr:cxnSp macro="">
      <xdr:nvCxnSpPr>
        <xdr:cNvPr id="120" name="直線コネクタ 119"/>
        <xdr:cNvCxnSpPr/>
      </xdr:nvCxnSpPr>
      <xdr:spPr>
        <a:xfrm>
          <a:off x="3797300" y="9980861"/>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36761</xdr:rowOff>
    </xdr:from>
    <xdr:to>
      <xdr:col>19</xdr:col>
      <xdr:colOff>177800</xdr:colOff>
      <xdr:row>58</xdr:row>
      <xdr:rowOff>51186</xdr:rowOff>
    </xdr:to>
    <xdr:cxnSp macro="">
      <xdr:nvCxnSpPr>
        <xdr:cNvPr id="123" name="直線コネクタ 122"/>
        <xdr:cNvCxnSpPr/>
      </xdr:nvCxnSpPr>
      <xdr:spPr>
        <a:xfrm flipV="1">
          <a:off x="2908300" y="9980861"/>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43455</xdr:rowOff>
    </xdr:from>
    <xdr:to>
      <xdr:col>15</xdr:col>
      <xdr:colOff>50800</xdr:colOff>
      <xdr:row>58</xdr:row>
      <xdr:rowOff>51186</xdr:rowOff>
    </xdr:to>
    <xdr:cxnSp macro="">
      <xdr:nvCxnSpPr>
        <xdr:cNvPr id="126" name="直線コネクタ 125"/>
        <xdr:cNvCxnSpPr/>
      </xdr:nvCxnSpPr>
      <xdr:spPr>
        <a:xfrm>
          <a:off x="2019300" y="9987555"/>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43455</xdr:rowOff>
    </xdr:from>
    <xdr:to>
      <xdr:col>10</xdr:col>
      <xdr:colOff>114300</xdr:colOff>
      <xdr:row>58</xdr:row>
      <xdr:rowOff>57031</xdr:rowOff>
    </xdr:to>
    <xdr:cxnSp macro="">
      <xdr:nvCxnSpPr>
        <xdr:cNvPr id="129" name="直線コネクタ 128"/>
        <xdr:cNvCxnSpPr/>
      </xdr:nvCxnSpPr>
      <xdr:spPr>
        <a:xfrm flipV="1">
          <a:off x="1130300" y="9987555"/>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168860</xdr:rowOff>
    </xdr:from>
    <xdr:to>
      <xdr:col>24</xdr:col>
      <xdr:colOff>114300</xdr:colOff>
      <xdr:row>58</xdr:row>
      <xdr:rowOff>99010</xdr:rowOff>
    </xdr:to>
    <xdr:sp macro="" textlink="">
      <xdr:nvSpPr>
        <xdr:cNvPr id="139" name="楕円 138"/>
        <xdr:cNvSpPr/>
      </xdr:nvSpPr>
      <xdr:spPr>
        <a:xfrm>
          <a:off x="4584700" y="99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83787</xdr:rowOff>
    </xdr:from>
    <xdr:ext cx="534377" cy="259045"/>
    <xdr:sp macro="" textlink="">
      <xdr:nvSpPr>
        <xdr:cNvPr id="140" name="総務費該当値テキスト"/>
        <xdr:cNvSpPr txBox="1"/>
      </xdr:nvSpPr>
      <xdr:spPr>
        <a:xfrm>
          <a:off x="4686300" y="98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157411</xdr:rowOff>
    </xdr:from>
    <xdr:to>
      <xdr:col>20</xdr:col>
      <xdr:colOff>38100</xdr:colOff>
      <xdr:row>58</xdr:row>
      <xdr:rowOff>87561</xdr:rowOff>
    </xdr:to>
    <xdr:sp macro="" textlink="">
      <xdr:nvSpPr>
        <xdr:cNvPr id="141" name="楕円 140"/>
        <xdr:cNvSpPr/>
      </xdr:nvSpPr>
      <xdr:spPr>
        <a:xfrm>
          <a:off x="3746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78688</xdr:rowOff>
    </xdr:from>
    <xdr:ext cx="534377" cy="259045"/>
    <xdr:sp macro="" textlink="">
      <xdr:nvSpPr>
        <xdr:cNvPr id="142" name="テキスト ボックス 141"/>
        <xdr:cNvSpPr txBox="1"/>
      </xdr:nvSpPr>
      <xdr:spPr>
        <a:xfrm>
          <a:off x="3530111" y="100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xdr:rowOff>
    </xdr:from>
    <xdr:to>
      <xdr:col>15</xdr:col>
      <xdr:colOff>101600</xdr:colOff>
      <xdr:row>58</xdr:row>
      <xdr:rowOff>101986</xdr:rowOff>
    </xdr:to>
    <xdr:sp macro="" textlink="">
      <xdr:nvSpPr>
        <xdr:cNvPr id="143" name="楕円 142"/>
        <xdr:cNvSpPr/>
      </xdr:nvSpPr>
      <xdr:spPr>
        <a:xfrm>
          <a:off x="2857500" y="99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93113</xdr:rowOff>
    </xdr:from>
    <xdr:ext cx="534377" cy="259045"/>
    <xdr:sp macro="" textlink="">
      <xdr:nvSpPr>
        <xdr:cNvPr id="144" name="テキスト ボックス 143"/>
        <xdr:cNvSpPr txBox="1"/>
      </xdr:nvSpPr>
      <xdr:spPr>
        <a:xfrm>
          <a:off x="2641111" y="100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164105</xdr:rowOff>
    </xdr:from>
    <xdr:to>
      <xdr:col>10</xdr:col>
      <xdr:colOff>165100</xdr:colOff>
      <xdr:row>58</xdr:row>
      <xdr:rowOff>94255</xdr:rowOff>
    </xdr:to>
    <xdr:sp macro="" textlink="">
      <xdr:nvSpPr>
        <xdr:cNvPr id="145" name="楕円 144"/>
        <xdr:cNvSpPr/>
      </xdr:nvSpPr>
      <xdr:spPr>
        <a:xfrm>
          <a:off x="1968500" y="9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85382</xdr:rowOff>
    </xdr:from>
    <xdr:ext cx="534377" cy="259045"/>
    <xdr:sp macro="" textlink="">
      <xdr:nvSpPr>
        <xdr:cNvPr id="146" name="テキスト ボックス 145"/>
        <xdr:cNvSpPr txBox="1"/>
      </xdr:nvSpPr>
      <xdr:spPr>
        <a:xfrm>
          <a:off x="1752111" y="100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6231</xdr:rowOff>
    </xdr:from>
    <xdr:to>
      <xdr:col>6</xdr:col>
      <xdr:colOff>38100</xdr:colOff>
      <xdr:row>58</xdr:row>
      <xdr:rowOff>107831</xdr:rowOff>
    </xdr:to>
    <xdr:sp macro="" textlink="">
      <xdr:nvSpPr>
        <xdr:cNvPr id="147" name="楕円 146"/>
        <xdr:cNvSpPr/>
      </xdr:nvSpPr>
      <xdr:spPr>
        <a:xfrm>
          <a:off x="1079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98958</xdr:rowOff>
    </xdr:from>
    <xdr:ext cx="534377" cy="259045"/>
    <xdr:sp macro="" textlink="">
      <xdr:nvSpPr>
        <xdr:cNvPr id="148" name="テキスト ボックス 147"/>
        <xdr:cNvSpPr txBox="1"/>
      </xdr:nvSpPr>
      <xdr:spPr>
        <a:xfrm>
          <a:off x="863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32403</xdr:rowOff>
    </xdr:from>
    <xdr:to>
      <xdr:col>24</xdr:col>
      <xdr:colOff>63500</xdr:colOff>
      <xdr:row>78</xdr:row>
      <xdr:rowOff>48695</xdr:rowOff>
    </xdr:to>
    <xdr:cxnSp macro="">
      <xdr:nvCxnSpPr>
        <xdr:cNvPr id="178" name="直線コネクタ 177"/>
        <xdr:cNvCxnSpPr/>
      </xdr:nvCxnSpPr>
      <xdr:spPr>
        <a:xfrm flipV="1">
          <a:off x="3797300" y="13405503"/>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48695</xdr:rowOff>
    </xdr:from>
    <xdr:to>
      <xdr:col>19</xdr:col>
      <xdr:colOff>177800</xdr:colOff>
      <xdr:row>78</xdr:row>
      <xdr:rowOff>67478</xdr:rowOff>
    </xdr:to>
    <xdr:cxnSp macro="">
      <xdr:nvCxnSpPr>
        <xdr:cNvPr id="181" name="直線コネクタ 180"/>
        <xdr:cNvCxnSpPr/>
      </xdr:nvCxnSpPr>
      <xdr:spPr>
        <a:xfrm flipV="1">
          <a:off x="2908300" y="13421795"/>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67478</xdr:rowOff>
    </xdr:from>
    <xdr:to>
      <xdr:col>15</xdr:col>
      <xdr:colOff>50800</xdr:colOff>
      <xdr:row>78</xdr:row>
      <xdr:rowOff>94307</xdr:rowOff>
    </xdr:to>
    <xdr:cxnSp macro="">
      <xdr:nvCxnSpPr>
        <xdr:cNvPr id="184" name="直線コネクタ 183"/>
        <xdr:cNvCxnSpPr/>
      </xdr:nvCxnSpPr>
      <xdr:spPr>
        <a:xfrm flipV="1">
          <a:off x="2019300" y="13440578"/>
          <a:ext cx="889000" cy="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170729</xdr:rowOff>
    </xdr:from>
    <xdr:to>
      <xdr:col>10</xdr:col>
      <xdr:colOff>114300</xdr:colOff>
      <xdr:row>78</xdr:row>
      <xdr:rowOff>94307</xdr:rowOff>
    </xdr:to>
    <xdr:cxnSp macro="">
      <xdr:nvCxnSpPr>
        <xdr:cNvPr id="187" name="直線コネクタ 186"/>
        <xdr:cNvCxnSpPr/>
      </xdr:nvCxnSpPr>
      <xdr:spPr>
        <a:xfrm>
          <a:off x="1130300" y="13372379"/>
          <a:ext cx="889000" cy="9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153053</xdr:rowOff>
    </xdr:from>
    <xdr:to>
      <xdr:col>24</xdr:col>
      <xdr:colOff>114300</xdr:colOff>
      <xdr:row>78</xdr:row>
      <xdr:rowOff>83203</xdr:rowOff>
    </xdr:to>
    <xdr:sp macro="" textlink="">
      <xdr:nvSpPr>
        <xdr:cNvPr id="197" name="楕円 196"/>
        <xdr:cNvSpPr/>
      </xdr:nvSpPr>
      <xdr:spPr>
        <a:xfrm>
          <a:off x="4584700" y="133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67980</xdr:rowOff>
    </xdr:from>
    <xdr:ext cx="599010" cy="259045"/>
    <xdr:sp macro="" textlink="">
      <xdr:nvSpPr>
        <xdr:cNvPr id="198" name="民生費該当値テキスト"/>
        <xdr:cNvSpPr txBox="1"/>
      </xdr:nvSpPr>
      <xdr:spPr>
        <a:xfrm>
          <a:off x="4686300" y="1326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169345</xdr:rowOff>
    </xdr:from>
    <xdr:to>
      <xdr:col>20</xdr:col>
      <xdr:colOff>38100</xdr:colOff>
      <xdr:row>78</xdr:row>
      <xdr:rowOff>99495</xdr:rowOff>
    </xdr:to>
    <xdr:sp macro="" textlink="">
      <xdr:nvSpPr>
        <xdr:cNvPr id="199" name="楕円 198"/>
        <xdr:cNvSpPr/>
      </xdr:nvSpPr>
      <xdr:spPr>
        <a:xfrm>
          <a:off x="3746500" y="133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90622</xdr:rowOff>
    </xdr:from>
    <xdr:ext cx="599010" cy="259045"/>
    <xdr:sp macro="" textlink="">
      <xdr:nvSpPr>
        <xdr:cNvPr id="200" name="テキスト ボックス 199"/>
        <xdr:cNvSpPr txBox="1"/>
      </xdr:nvSpPr>
      <xdr:spPr>
        <a:xfrm>
          <a:off x="3497795" y="134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16678</xdr:rowOff>
    </xdr:from>
    <xdr:to>
      <xdr:col>15</xdr:col>
      <xdr:colOff>101600</xdr:colOff>
      <xdr:row>78</xdr:row>
      <xdr:rowOff>118278</xdr:rowOff>
    </xdr:to>
    <xdr:sp macro="" textlink="">
      <xdr:nvSpPr>
        <xdr:cNvPr id="201" name="楕円 200"/>
        <xdr:cNvSpPr/>
      </xdr:nvSpPr>
      <xdr:spPr>
        <a:xfrm>
          <a:off x="28575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109405</xdr:rowOff>
    </xdr:from>
    <xdr:ext cx="599010" cy="259045"/>
    <xdr:sp macro="" textlink="">
      <xdr:nvSpPr>
        <xdr:cNvPr id="202" name="テキスト ボックス 201"/>
        <xdr:cNvSpPr txBox="1"/>
      </xdr:nvSpPr>
      <xdr:spPr>
        <a:xfrm>
          <a:off x="2608795" y="1348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43507</xdr:rowOff>
    </xdr:from>
    <xdr:to>
      <xdr:col>10</xdr:col>
      <xdr:colOff>165100</xdr:colOff>
      <xdr:row>78</xdr:row>
      <xdr:rowOff>145107</xdr:rowOff>
    </xdr:to>
    <xdr:sp macro="" textlink="">
      <xdr:nvSpPr>
        <xdr:cNvPr id="203" name="楕円 202"/>
        <xdr:cNvSpPr/>
      </xdr:nvSpPr>
      <xdr:spPr>
        <a:xfrm>
          <a:off x="1968500" y="134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136234</xdr:rowOff>
    </xdr:from>
    <xdr:ext cx="599010" cy="259045"/>
    <xdr:sp macro="" textlink="">
      <xdr:nvSpPr>
        <xdr:cNvPr id="204" name="テキスト ボックス 203"/>
        <xdr:cNvSpPr txBox="1"/>
      </xdr:nvSpPr>
      <xdr:spPr>
        <a:xfrm>
          <a:off x="1719795" y="135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119929</xdr:rowOff>
    </xdr:from>
    <xdr:to>
      <xdr:col>6</xdr:col>
      <xdr:colOff>38100</xdr:colOff>
      <xdr:row>78</xdr:row>
      <xdr:rowOff>50079</xdr:rowOff>
    </xdr:to>
    <xdr:sp macro="" textlink="">
      <xdr:nvSpPr>
        <xdr:cNvPr id="205" name="楕円 204"/>
        <xdr:cNvSpPr/>
      </xdr:nvSpPr>
      <xdr:spPr>
        <a:xfrm>
          <a:off x="1079500" y="133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41206</xdr:rowOff>
    </xdr:from>
    <xdr:ext cx="599010" cy="259045"/>
    <xdr:sp macro="" textlink="">
      <xdr:nvSpPr>
        <xdr:cNvPr id="206" name="テキスト ボックス 205"/>
        <xdr:cNvSpPr txBox="1"/>
      </xdr:nvSpPr>
      <xdr:spPr>
        <a:xfrm>
          <a:off x="830795" y="134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105530</xdr:rowOff>
    </xdr:from>
    <xdr:to>
      <xdr:col>24</xdr:col>
      <xdr:colOff>63500</xdr:colOff>
      <xdr:row>97</xdr:row>
      <xdr:rowOff>133517</xdr:rowOff>
    </xdr:to>
    <xdr:cxnSp macro="">
      <xdr:nvCxnSpPr>
        <xdr:cNvPr id="237" name="直線コネクタ 236"/>
        <xdr:cNvCxnSpPr/>
      </xdr:nvCxnSpPr>
      <xdr:spPr>
        <a:xfrm flipV="1">
          <a:off x="3797300" y="16736180"/>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122468</xdr:rowOff>
    </xdr:from>
    <xdr:to>
      <xdr:col>19</xdr:col>
      <xdr:colOff>177800</xdr:colOff>
      <xdr:row>97</xdr:row>
      <xdr:rowOff>133517</xdr:rowOff>
    </xdr:to>
    <xdr:cxnSp macro="">
      <xdr:nvCxnSpPr>
        <xdr:cNvPr id="240" name="直線コネクタ 239"/>
        <xdr:cNvCxnSpPr/>
      </xdr:nvCxnSpPr>
      <xdr:spPr>
        <a:xfrm>
          <a:off x="2908300" y="1675311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122468</xdr:rowOff>
    </xdr:from>
    <xdr:to>
      <xdr:col>15</xdr:col>
      <xdr:colOff>50800</xdr:colOff>
      <xdr:row>97</xdr:row>
      <xdr:rowOff>141441</xdr:rowOff>
    </xdr:to>
    <xdr:cxnSp macro="">
      <xdr:nvCxnSpPr>
        <xdr:cNvPr id="243" name="直線コネクタ 242"/>
        <xdr:cNvCxnSpPr/>
      </xdr:nvCxnSpPr>
      <xdr:spPr>
        <a:xfrm flipV="1">
          <a:off x="2019300" y="16753118"/>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137925</xdr:rowOff>
    </xdr:from>
    <xdr:to>
      <xdr:col>10</xdr:col>
      <xdr:colOff>114300</xdr:colOff>
      <xdr:row>97</xdr:row>
      <xdr:rowOff>141441</xdr:rowOff>
    </xdr:to>
    <xdr:cxnSp macro="">
      <xdr:nvCxnSpPr>
        <xdr:cNvPr id="246" name="直線コネクタ 245"/>
        <xdr:cNvCxnSpPr/>
      </xdr:nvCxnSpPr>
      <xdr:spPr>
        <a:xfrm>
          <a:off x="1130300" y="1676857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54730</xdr:rowOff>
    </xdr:from>
    <xdr:to>
      <xdr:col>24</xdr:col>
      <xdr:colOff>114300</xdr:colOff>
      <xdr:row>97</xdr:row>
      <xdr:rowOff>156330</xdr:rowOff>
    </xdr:to>
    <xdr:sp macro="" textlink="">
      <xdr:nvSpPr>
        <xdr:cNvPr id="256" name="楕円 255"/>
        <xdr:cNvSpPr/>
      </xdr:nvSpPr>
      <xdr:spPr>
        <a:xfrm>
          <a:off x="4584700" y="166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141107</xdr:rowOff>
    </xdr:from>
    <xdr:ext cx="534377" cy="259045"/>
    <xdr:sp macro="" textlink="">
      <xdr:nvSpPr>
        <xdr:cNvPr id="257" name="衛生費該当値テキスト"/>
        <xdr:cNvSpPr txBox="1"/>
      </xdr:nvSpPr>
      <xdr:spPr>
        <a:xfrm>
          <a:off x="4686300" y="166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82717</xdr:rowOff>
    </xdr:from>
    <xdr:to>
      <xdr:col>20</xdr:col>
      <xdr:colOff>38100</xdr:colOff>
      <xdr:row>98</xdr:row>
      <xdr:rowOff>12867</xdr:rowOff>
    </xdr:to>
    <xdr:sp macro="" textlink="">
      <xdr:nvSpPr>
        <xdr:cNvPr id="258" name="楕円 257"/>
        <xdr:cNvSpPr/>
      </xdr:nvSpPr>
      <xdr:spPr>
        <a:xfrm>
          <a:off x="3746500" y="16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3994</xdr:rowOff>
    </xdr:from>
    <xdr:ext cx="534377" cy="259045"/>
    <xdr:sp macro="" textlink="">
      <xdr:nvSpPr>
        <xdr:cNvPr id="259" name="テキスト ボックス 258"/>
        <xdr:cNvSpPr txBox="1"/>
      </xdr:nvSpPr>
      <xdr:spPr>
        <a:xfrm>
          <a:off x="3530111" y="16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71668</xdr:rowOff>
    </xdr:from>
    <xdr:to>
      <xdr:col>15</xdr:col>
      <xdr:colOff>101600</xdr:colOff>
      <xdr:row>98</xdr:row>
      <xdr:rowOff>1818</xdr:rowOff>
    </xdr:to>
    <xdr:sp macro="" textlink="">
      <xdr:nvSpPr>
        <xdr:cNvPr id="260" name="楕円 259"/>
        <xdr:cNvSpPr/>
      </xdr:nvSpPr>
      <xdr:spPr>
        <a:xfrm>
          <a:off x="2857500" y="167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164395</xdr:rowOff>
    </xdr:from>
    <xdr:ext cx="534377" cy="259045"/>
    <xdr:sp macro="" textlink="">
      <xdr:nvSpPr>
        <xdr:cNvPr id="261" name="テキスト ボックス 260"/>
        <xdr:cNvSpPr txBox="1"/>
      </xdr:nvSpPr>
      <xdr:spPr>
        <a:xfrm>
          <a:off x="2641111" y="167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90641</xdr:rowOff>
    </xdr:from>
    <xdr:to>
      <xdr:col>10</xdr:col>
      <xdr:colOff>165100</xdr:colOff>
      <xdr:row>98</xdr:row>
      <xdr:rowOff>20791</xdr:rowOff>
    </xdr:to>
    <xdr:sp macro="" textlink="">
      <xdr:nvSpPr>
        <xdr:cNvPr id="262" name="楕円 261"/>
        <xdr:cNvSpPr/>
      </xdr:nvSpPr>
      <xdr:spPr>
        <a:xfrm>
          <a:off x="1968500" y="167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11918</xdr:rowOff>
    </xdr:from>
    <xdr:ext cx="534377" cy="259045"/>
    <xdr:sp macro="" textlink="">
      <xdr:nvSpPr>
        <xdr:cNvPr id="263" name="テキスト ボックス 262"/>
        <xdr:cNvSpPr txBox="1"/>
      </xdr:nvSpPr>
      <xdr:spPr>
        <a:xfrm>
          <a:off x="1752111" y="168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87125</xdr:rowOff>
    </xdr:from>
    <xdr:to>
      <xdr:col>6</xdr:col>
      <xdr:colOff>38100</xdr:colOff>
      <xdr:row>98</xdr:row>
      <xdr:rowOff>17275</xdr:rowOff>
    </xdr:to>
    <xdr:sp macro="" textlink="">
      <xdr:nvSpPr>
        <xdr:cNvPr id="264" name="楕円 263"/>
        <xdr:cNvSpPr/>
      </xdr:nvSpPr>
      <xdr:spPr>
        <a:xfrm>
          <a:off x="1079500" y="167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8402</xdr:rowOff>
    </xdr:from>
    <xdr:ext cx="534377" cy="259045"/>
    <xdr:sp macro="" textlink="">
      <xdr:nvSpPr>
        <xdr:cNvPr id="265" name="テキスト ボックス 264"/>
        <xdr:cNvSpPr txBox="1"/>
      </xdr:nvSpPr>
      <xdr:spPr>
        <a:xfrm>
          <a:off x="863111" y="168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144272</xdr:rowOff>
    </xdr:from>
    <xdr:to>
      <xdr:col>55</xdr:col>
      <xdr:colOff>0</xdr:colOff>
      <xdr:row>37</xdr:row>
      <xdr:rowOff>145872</xdr:rowOff>
    </xdr:to>
    <xdr:cxnSp macro="">
      <xdr:nvCxnSpPr>
        <xdr:cNvPr id="292" name="直線コネクタ 291"/>
        <xdr:cNvCxnSpPr/>
      </xdr:nvCxnSpPr>
      <xdr:spPr>
        <a:xfrm>
          <a:off x="9639300" y="648792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142443</xdr:rowOff>
    </xdr:from>
    <xdr:to>
      <xdr:col>50</xdr:col>
      <xdr:colOff>114300</xdr:colOff>
      <xdr:row>37</xdr:row>
      <xdr:rowOff>144272</xdr:rowOff>
    </xdr:to>
    <xdr:cxnSp macro="">
      <xdr:nvCxnSpPr>
        <xdr:cNvPr id="295" name="直線コネクタ 294"/>
        <xdr:cNvCxnSpPr/>
      </xdr:nvCxnSpPr>
      <xdr:spPr>
        <a:xfrm>
          <a:off x="8750300" y="64860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104953</xdr:rowOff>
    </xdr:from>
    <xdr:to>
      <xdr:col>45</xdr:col>
      <xdr:colOff>177800</xdr:colOff>
      <xdr:row>37</xdr:row>
      <xdr:rowOff>142443</xdr:rowOff>
    </xdr:to>
    <xdr:cxnSp macro="">
      <xdr:nvCxnSpPr>
        <xdr:cNvPr id="298" name="直線コネクタ 297"/>
        <xdr:cNvCxnSpPr/>
      </xdr:nvCxnSpPr>
      <xdr:spPr>
        <a:xfrm>
          <a:off x="7861300" y="6277153"/>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127127</xdr:rowOff>
    </xdr:from>
    <xdr:to>
      <xdr:col>41</xdr:col>
      <xdr:colOff>50800</xdr:colOff>
      <xdr:row>36</xdr:row>
      <xdr:rowOff>104953</xdr:rowOff>
    </xdr:to>
    <xdr:cxnSp macro="">
      <xdr:nvCxnSpPr>
        <xdr:cNvPr id="301" name="直線コネクタ 300"/>
        <xdr:cNvCxnSpPr/>
      </xdr:nvCxnSpPr>
      <xdr:spPr>
        <a:xfrm>
          <a:off x="6972300" y="6127877"/>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95072</xdr:rowOff>
    </xdr:from>
    <xdr:to>
      <xdr:col>55</xdr:col>
      <xdr:colOff>50800</xdr:colOff>
      <xdr:row>38</xdr:row>
      <xdr:rowOff>25222</xdr:rowOff>
    </xdr:to>
    <xdr:sp macro="" textlink="">
      <xdr:nvSpPr>
        <xdr:cNvPr id="311" name="楕円 310"/>
        <xdr:cNvSpPr/>
      </xdr:nvSpPr>
      <xdr:spPr>
        <a:xfrm>
          <a:off x="104267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73499</xdr:rowOff>
    </xdr:from>
    <xdr:ext cx="378565" cy="259045"/>
    <xdr:sp macro="" textlink="">
      <xdr:nvSpPr>
        <xdr:cNvPr id="312" name="労働費該当値テキスト"/>
        <xdr:cNvSpPr txBox="1"/>
      </xdr:nvSpPr>
      <xdr:spPr>
        <a:xfrm>
          <a:off x="10528300" y="6417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93472</xdr:rowOff>
    </xdr:from>
    <xdr:to>
      <xdr:col>50</xdr:col>
      <xdr:colOff>165100</xdr:colOff>
      <xdr:row>38</xdr:row>
      <xdr:rowOff>23622</xdr:rowOff>
    </xdr:to>
    <xdr:sp macro="" textlink="">
      <xdr:nvSpPr>
        <xdr:cNvPr id="313" name="楕円 312"/>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14749</xdr:rowOff>
    </xdr:from>
    <xdr:ext cx="378565" cy="259045"/>
    <xdr:sp macro="" textlink="">
      <xdr:nvSpPr>
        <xdr:cNvPr id="314" name="テキスト ボックス 313"/>
        <xdr:cNvSpPr txBox="1"/>
      </xdr:nvSpPr>
      <xdr:spPr>
        <a:xfrm>
          <a:off x="9450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91643</xdr:rowOff>
    </xdr:from>
    <xdr:to>
      <xdr:col>46</xdr:col>
      <xdr:colOff>38100</xdr:colOff>
      <xdr:row>38</xdr:row>
      <xdr:rowOff>21793</xdr:rowOff>
    </xdr:to>
    <xdr:sp macro="" textlink="">
      <xdr:nvSpPr>
        <xdr:cNvPr id="315" name="楕円 314"/>
        <xdr:cNvSpPr/>
      </xdr:nvSpPr>
      <xdr:spPr>
        <a:xfrm>
          <a:off x="8699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12920</xdr:rowOff>
    </xdr:from>
    <xdr:ext cx="378565" cy="259045"/>
    <xdr:sp macro="" textlink="">
      <xdr:nvSpPr>
        <xdr:cNvPr id="316" name="テキスト ボックス 315"/>
        <xdr:cNvSpPr txBox="1"/>
      </xdr:nvSpPr>
      <xdr:spPr>
        <a:xfrm>
          <a:off x="8561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54153</xdr:rowOff>
    </xdr:from>
    <xdr:to>
      <xdr:col>41</xdr:col>
      <xdr:colOff>101600</xdr:colOff>
      <xdr:row>36</xdr:row>
      <xdr:rowOff>155753</xdr:rowOff>
    </xdr:to>
    <xdr:sp macro="" textlink="">
      <xdr:nvSpPr>
        <xdr:cNvPr id="317" name="楕円 316"/>
        <xdr:cNvSpPr/>
      </xdr:nvSpPr>
      <xdr:spPr>
        <a:xfrm>
          <a:off x="7810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830</xdr:rowOff>
    </xdr:from>
    <xdr:ext cx="469744" cy="259045"/>
    <xdr:sp macro="" textlink="">
      <xdr:nvSpPr>
        <xdr:cNvPr id="318" name="テキスト ボックス 317"/>
        <xdr:cNvSpPr txBox="1"/>
      </xdr:nvSpPr>
      <xdr:spPr>
        <a:xfrm>
          <a:off x="7626428"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76327</xdr:rowOff>
    </xdr:from>
    <xdr:to>
      <xdr:col>36</xdr:col>
      <xdr:colOff>165100</xdr:colOff>
      <xdr:row>36</xdr:row>
      <xdr:rowOff>6477</xdr:rowOff>
    </xdr:to>
    <xdr:sp macro="" textlink="">
      <xdr:nvSpPr>
        <xdr:cNvPr id="319" name="楕円 318"/>
        <xdr:cNvSpPr/>
      </xdr:nvSpPr>
      <xdr:spPr>
        <a:xfrm>
          <a:off x="6921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23004</xdr:rowOff>
    </xdr:from>
    <xdr:ext cx="469744" cy="259045"/>
    <xdr:sp macro="" textlink="">
      <xdr:nvSpPr>
        <xdr:cNvPr id="320" name="テキスト ボックス 319"/>
        <xdr:cNvSpPr txBox="1"/>
      </xdr:nvSpPr>
      <xdr:spPr>
        <a:xfrm>
          <a:off x="6737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4894</xdr:rowOff>
    </xdr:from>
    <xdr:to>
      <xdr:col>55</xdr:col>
      <xdr:colOff>0</xdr:colOff>
      <xdr:row>56</xdr:row>
      <xdr:rowOff>60878</xdr:rowOff>
    </xdr:to>
    <xdr:cxnSp macro="">
      <xdr:nvCxnSpPr>
        <xdr:cNvPr id="347" name="直線コネクタ 346"/>
        <xdr:cNvCxnSpPr/>
      </xdr:nvCxnSpPr>
      <xdr:spPr>
        <a:xfrm>
          <a:off x="9639300" y="9606094"/>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4894</xdr:rowOff>
    </xdr:from>
    <xdr:to>
      <xdr:col>50</xdr:col>
      <xdr:colOff>114300</xdr:colOff>
      <xdr:row>56</xdr:row>
      <xdr:rowOff>20302</xdr:rowOff>
    </xdr:to>
    <xdr:cxnSp macro="">
      <xdr:nvCxnSpPr>
        <xdr:cNvPr id="350" name="直線コネクタ 349"/>
        <xdr:cNvCxnSpPr/>
      </xdr:nvCxnSpPr>
      <xdr:spPr>
        <a:xfrm flipV="1">
          <a:off x="8750300" y="9606094"/>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14770</xdr:rowOff>
    </xdr:from>
    <xdr:to>
      <xdr:col>45</xdr:col>
      <xdr:colOff>177800</xdr:colOff>
      <xdr:row>56</xdr:row>
      <xdr:rowOff>20302</xdr:rowOff>
    </xdr:to>
    <xdr:cxnSp macro="">
      <xdr:nvCxnSpPr>
        <xdr:cNvPr id="353" name="直線コネクタ 352"/>
        <xdr:cNvCxnSpPr/>
      </xdr:nvCxnSpPr>
      <xdr:spPr>
        <a:xfrm>
          <a:off x="7861300" y="961597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14770</xdr:rowOff>
    </xdr:from>
    <xdr:to>
      <xdr:col>41</xdr:col>
      <xdr:colOff>50800</xdr:colOff>
      <xdr:row>56</xdr:row>
      <xdr:rowOff>113297</xdr:rowOff>
    </xdr:to>
    <xdr:cxnSp macro="">
      <xdr:nvCxnSpPr>
        <xdr:cNvPr id="356" name="直線コネクタ 355"/>
        <xdr:cNvCxnSpPr/>
      </xdr:nvCxnSpPr>
      <xdr:spPr>
        <a:xfrm flipV="1">
          <a:off x="6972300" y="9615970"/>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10078</xdr:rowOff>
    </xdr:from>
    <xdr:to>
      <xdr:col>55</xdr:col>
      <xdr:colOff>50800</xdr:colOff>
      <xdr:row>56</xdr:row>
      <xdr:rowOff>111678</xdr:rowOff>
    </xdr:to>
    <xdr:sp macro="" textlink="">
      <xdr:nvSpPr>
        <xdr:cNvPr id="366" name="楕円 365"/>
        <xdr:cNvSpPr/>
      </xdr:nvSpPr>
      <xdr:spPr>
        <a:xfrm>
          <a:off x="10426700" y="96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159955</xdr:rowOff>
    </xdr:from>
    <xdr:ext cx="534377" cy="259045"/>
    <xdr:sp macro="" textlink="">
      <xdr:nvSpPr>
        <xdr:cNvPr id="367" name="農林水産業費該当値テキスト"/>
        <xdr:cNvSpPr txBox="1"/>
      </xdr:nvSpPr>
      <xdr:spPr>
        <a:xfrm>
          <a:off x="10528300" y="95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125544</xdr:rowOff>
    </xdr:from>
    <xdr:to>
      <xdr:col>50</xdr:col>
      <xdr:colOff>165100</xdr:colOff>
      <xdr:row>56</xdr:row>
      <xdr:rowOff>55694</xdr:rowOff>
    </xdr:to>
    <xdr:sp macro="" textlink="">
      <xdr:nvSpPr>
        <xdr:cNvPr id="368" name="楕円 367"/>
        <xdr:cNvSpPr/>
      </xdr:nvSpPr>
      <xdr:spPr>
        <a:xfrm>
          <a:off x="9588500" y="95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72221</xdr:rowOff>
    </xdr:from>
    <xdr:ext cx="534377" cy="259045"/>
    <xdr:sp macro="" textlink="">
      <xdr:nvSpPr>
        <xdr:cNvPr id="369" name="テキスト ボックス 368"/>
        <xdr:cNvSpPr txBox="1"/>
      </xdr:nvSpPr>
      <xdr:spPr>
        <a:xfrm>
          <a:off x="9372111" y="93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140952</xdr:rowOff>
    </xdr:from>
    <xdr:to>
      <xdr:col>46</xdr:col>
      <xdr:colOff>38100</xdr:colOff>
      <xdr:row>56</xdr:row>
      <xdr:rowOff>71102</xdr:rowOff>
    </xdr:to>
    <xdr:sp macro="" textlink="">
      <xdr:nvSpPr>
        <xdr:cNvPr id="370" name="楕円 369"/>
        <xdr:cNvSpPr/>
      </xdr:nvSpPr>
      <xdr:spPr>
        <a:xfrm>
          <a:off x="8699500" y="95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87629</xdr:rowOff>
    </xdr:from>
    <xdr:ext cx="534377" cy="259045"/>
    <xdr:sp macro="" textlink="">
      <xdr:nvSpPr>
        <xdr:cNvPr id="371" name="テキスト ボックス 370"/>
        <xdr:cNvSpPr txBox="1"/>
      </xdr:nvSpPr>
      <xdr:spPr>
        <a:xfrm>
          <a:off x="8483111" y="93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135420</xdr:rowOff>
    </xdr:from>
    <xdr:to>
      <xdr:col>41</xdr:col>
      <xdr:colOff>101600</xdr:colOff>
      <xdr:row>56</xdr:row>
      <xdr:rowOff>65570</xdr:rowOff>
    </xdr:to>
    <xdr:sp macro="" textlink="">
      <xdr:nvSpPr>
        <xdr:cNvPr id="372" name="楕円 371"/>
        <xdr:cNvSpPr/>
      </xdr:nvSpPr>
      <xdr:spPr>
        <a:xfrm>
          <a:off x="7810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56697</xdr:rowOff>
    </xdr:from>
    <xdr:ext cx="534377" cy="259045"/>
    <xdr:sp macro="" textlink="">
      <xdr:nvSpPr>
        <xdr:cNvPr id="373" name="テキスト ボックス 372"/>
        <xdr:cNvSpPr txBox="1"/>
      </xdr:nvSpPr>
      <xdr:spPr>
        <a:xfrm>
          <a:off x="7594111" y="9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62497</xdr:rowOff>
    </xdr:from>
    <xdr:to>
      <xdr:col>36</xdr:col>
      <xdr:colOff>165100</xdr:colOff>
      <xdr:row>56</xdr:row>
      <xdr:rowOff>164097</xdr:rowOff>
    </xdr:to>
    <xdr:sp macro="" textlink="">
      <xdr:nvSpPr>
        <xdr:cNvPr id="374" name="楕円 373"/>
        <xdr:cNvSpPr/>
      </xdr:nvSpPr>
      <xdr:spPr>
        <a:xfrm>
          <a:off x="6921500" y="9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155224</xdr:rowOff>
    </xdr:from>
    <xdr:ext cx="534377" cy="259045"/>
    <xdr:sp macro="" textlink="">
      <xdr:nvSpPr>
        <xdr:cNvPr id="375" name="テキスト ボックス 374"/>
        <xdr:cNvSpPr txBox="1"/>
      </xdr:nvSpPr>
      <xdr:spPr>
        <a:xfrm>
          <a:off x="6705111" y="97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66663</xdr:rowOff>
    </xdr:from>
    <xdr:to>
      <xdr:col>55</xdr:col>
      <xdr:colOff>0</xdr:colOff>
      <xdr:row>78</xdr:row>
      <xdr:rowOff>67669</xdr:rowOff>
    </xdr:to>
    <xdr:cxnSp macro="">
      <xdr:nvCxnSpPr>
        <xdr:cNvPr id="402" name="直線コネクタ 401"/>
        <xdr:cNvCxnSpPr/>
      </xdr:nvCxnSpPr>
      <xdr:spPr>
        <a:xfrm>
          <a:off x="9639300" y="13439763"/>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66663</xdr:rowOff>
    </xdr:from>
    <xdr:to>
      <xdr:col>50</xdr:col>
      <xdr:colOff>114300</xdr:colOff>
      <xdr:row>78</xdr:row>
      <xdr:rowOff>68399</xdr:rowOff>
    </xdr:to>
    <xdr:cxnSp macro="">
      <xdr:nvCxnSpPr>
        <xdr:cNvPr id="405" name="直線コネクタ 404"/>
        <xdr:cNvCxnSpPr/>
      </xdr:nvCxnSpPr>
      <xdr:spPr>
        <a:xfrm flipV="1">
          <a:off x="8750300" y="13439763"/>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28670</xdr:rowOff>
    </xdr:from>
    <xdr:to>
      <xdr:col>45</xdr:col>
      <xdr:colOff>177800</xdr:colOff>
      <xdr:row>78</xdr:row>
      <xdr:rowOff>68399</xdr:rowOff>
    </xdr:to>
    <xdr:cxnSp macro="">
      <xdr:nvCxnSpPr>
        <xdr:cNvPr id="408" name="直線コネクタ 407"/>
        <xdr:cNvCxnSpPr/>
      </xdr:nvCxnSpPr>
      <xdr:spPr>
        <a:xfrm>
          <a:off x="7861300" y="13401770"/>
          <a:ext cx="889000" cy="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28670</xdr:rowOff>
    </xdr:from>
    <xdr:to>
      <xdr:col>41</xdr:col>
      <xdr:colOff>50800</xdr:colOff>
      <xdr:row>78</xdr:row>
      <xdr:rowOff>69109</xdr:rowOff>
    </xdr:to>
    <xdr:cxnSp macro="">
      <xdr:nvCxnSpPr>
        <xdr:cNvPr id="411" name="直線コネクタ 410"/>
        <xdr:cNvCxnSpPr/>
      </xdr:nvCxnSpPr>
      <xdr:spPr>
        <a:xfrm flipV="1">
          <a:off x="6972300" y="13401770"/>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16869</xdr:rowOff>
    </xdr:from>
    <xdr:to>
      <xdr:col>55</xdr:col>
      <xdr:colOff>50800</xdr:colOff>
      <xdr:row>78</xdr:row>
      <xdr:rowOff>118469</xdr:rowOff>
    </xdr:to>
    <xdr:sp macro="" textlink="">
      <xdr:nvSpPr>
        <xdr:cNvPr id="421" name="楕円 420"/>
        <xdr:cNvSpPr/>
      </xdr:nvSpPr>
      <xdr:spPr>
        <a:xfrm>
          <a:off x="10426700" y="133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103246</xdr:rowOff>
    </xdr:from>
    <xdr:ext cx="469744" cy="259045"/>
    <xdr:sp macro="" textlink="">
      <xdr:nvSpPr>
        <xdr:cNvPr id="422" name="商工費該当値テキスト"/>
        <xdr:cNvSpPr txBox="1"/>
      </xdr:nvSpPr>
      <xdr:spPr>
        <a:xfrm>
          <a:off x="10528300" y="133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15863</xdr:rowOff>
    </xdr:from>
    <xdr:to>
      <xdr:col>50</xdr:col>
      <xdr:colOff>165100</xdr:colOff>
      <xdr:row>78</xdr:row>
      <xdr:rowOff>117463</xdr:rowOff>
    </xdr:to>
    <xdr:sp macro="" textlink="">
      <xdr:nvSpPr>
        <xdr:cNvPr id="423" name="楕円 422"/>
        <xdr:cNvSpPr/>
      </xdr:nvSpPr>
      <xdr:spPr>
        <a:xfrm>
          <a:off x="9588500" y="133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108590</xdr:rowOff>
    </xdr:from>
    <xdr:ext cx="469744" cy="259045"/>
    <xdr:sp macro="" textlink="">
      <xdr:nvSpPr>
        <xdr:cNvPr id="424" name="テキスト ボックス 423"/>
        <xdr:cNvSpPr txBox="1"/>
      </xdr:nvSpPr>
      <xdr:spPr>
        <a:xfrm>
          <a:off x="9404428" y="13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17599</xdr:rowOff>
    </xdr:from>
    <xdr:to>
      <xdr:col>46</xdr:col>
      <xdr:colOff>38100</xdr:colOff>
      <xdr:row>78</xdr:row>
      <xdr:rowOff>119199</xdr:rowOff>
    </xdr:to>
    <xdr:sp macro="" textlink="">
      <xdr:nvSpPr>
        <xdr:cNvPr id="425" name="楕円 424"/>
        <xdr:cNvSpPr/>
      </xdr:nvSpPr>
      <xdr:spPr>
        <a:xfrm>
          <a:off x="86995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110326</xdr:rowOff>
    </xdr:from>
    <xdr:ext cx="469744" cy="259045"/>
    <xdr:sp macro="" textlink="">
      <xdr:nvSpPr>
        <xdr:cNvPr id="426" name="テキスト ボックス 425"/>
        <xdr:cNvSpPr txBox="1"/>
      </xdr:nvSpPr>
      <xdr:spPr>
        <a:xfrm>
          <a:off x="8515428" y="13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149320</xdr:rowOff>
    </xdr:from>
    <xdr:to>
      <xdr:col>41</xdr:col>
      <xdr:colOff>101600</xdr:colOff>
      <xdr:row>78</xdr:row>
      <xdr:rowOff>79470</xdr:rowOff>
    </xdr:to>
    <xdr:sp macro="" textlink="">
      <xdr:nvSpPr>
        <xdr:cNvPr id="427" name="楕円 426"/>
        <xdr:cNvSpPr/>
      </xdr:nvSpPr>
      <xdr:spPr>
        <a:xfrm>
          <a:off x="7810500" y="133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70597</xdr:rowOff>
    </xdr:from>
    <xdr:ext cx="469744" cy="259045"/>
    <xdr:sp macro="" textlink="">
      <xdr:nvSpPr>
        <xdr:cNvPr id="428" name="テキスト ボックス 427"/>
        <xdr:cNvSpPr txBox="1"/>
      </xdr:nvSpPr>
      <xdr:spPr>
        <a:xfrm>
          <a:off x="7626428" y="1344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18309</xdr:rowOff>
    </xdr:from>
    <xdr:to>
      <xdr:col>36</xdr:col>
      <xdr:colOff>165100</xdr:colOff>
      <xdr:row>78</xdr:row>
      <xdr:rowOff>119909</xdr:rowOff>
    </xdr:to>
    <xdr:sp macro="" textlink="">
      <xdr:nvSpPr>
        <xdr:cNvPr id="429" name="楕円 428"/>
        <xdr:cNvSpPr/>
      </xdr:nvSpPr>
      <xdr:spPr>
        <a:xfrm>
          <a:off x="6921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111036</xdr:rowOff>
    </xdr:from>
    <xdr:ext cx="469744" cy="259045"/>
    <xdr:sp macro="" textlink="">
      <xdr:nvSpPr>
        <xdr:cNvPr id="430" name="テキスト ボックス 429"/>
        <xdr:cNvSpPr txBox="1"/>
      </xdr:nvSpPr>
      <xdr:spPr>
        <a:xfrm>
          <a:off x="6737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24349</xdr:rowOff>
    </xdr:from>
    <xdr:to>
      <xdr:col>55</xdr:col>
      <xdr:colOff>0</xdr:colOff>
      <xdr:row>98</xdr:row>
      <xdr:rowOff>27299</xdr:rowOff>
    </xdr:to>
    <xdr:cxnSp macro="">
      <xdr:nvCxnSpPr>
        <xdr:cNvPr id="457" name="直線コネクタ 456"/>
        <xdr:cNvCxnSpPr/>
      </xdr:nvCxnSpPr>
      <xdr:spPr>
        <a:xfrm flipV="1">
          <a:off x="9639300" y="16826449"/>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xdr:rowOff>
    </xdr:from>
    <xdr:to>
      <xdr:col>50</xdr:col>
      <xdr:colOff>114300</xdr:colOff>
      <xdr:row>98</xdr:row>
      <xdr:rowOff>27299</xdr:rowOff>
    </xdr:to>
    <xdr:cxnSp macro="">
      <xdr:nvCxnSpPr>
        <xdr:cNvPr id="460" name="直線コネクタ 459"/>
        <xdr:cNvCxnSpPr/>
      </xdr:nvCxnSpPr>
      <xdr:spPr>
        <a:xfrm>
          <a:off x="8750300" y="16802229"/>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xdr:rowOff>
    </xdr:from>
    <xdr:to>
      <xdr:col>45</xdr:col>
      <xdr:colOff>177800</xdr:colOff>
      <xdr:row>98</xdr:row>
      <xdr:rowOff>5054</xdr:rowOff>
    </xdr:to>
    <xdr:cxnSp macro="">
      <xdr:nvCxnSpPr>
        <xdr:cNvPr id="463" name="直線コネクタ 462"/>
        <xdr:cNvCxnSpPr/>
      </xdr:nvCxnSpPr>
      <xdr:spPr>
        <a:xfrm flipV="1">
          <a:off x="7861300" y="16802229"/>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5054</xdr:rowOff>
    </xdr:from>
    <xdr:to>
      <xdr:col>41</xdr:col>
      <xdr:colOff>50800</xdr:colOff>
      <xdr:row>98</xdr:row>
      <xdr:rowOff>29831</xdr:rowOff>
    </xdr:to>
    <xdr:cxnSp macro="">
      <xdr:nvCxnSpPr>
        <xdr:cNvPr id="466" name="直線コネクタ 465"/>
        <xdr:cNvCxnSpPr/>
      </xdr:nvCxnSpPr>
      <xdr:spPr>
        <a:xfrm flipV="1">
          <a:off x="6972300" y="16807154"/>
          <a:ext cx="8890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144999</xdr:rowOff>
    </xdr:from>
    <xdr:to>
      <xdr:col>55</xdr:col>
      <xdr:colOff>50800</xdr:colOff>
      <xdr:row>98</xdr:row>
      <xdr:rowOff>75149</xdr:rowOff>
    </xdr:to>
    <xdr:sp macro="" textlink="">
      <xdr:nvSpPr>
        <xdr:cNvPr id="476" name="楕円 475"/>
        <xdr:cNvSpPr/>
      </xdr:nvSpPr>
      <xdr:spPr>
        <a:xfrm>
          <a:off x="10426700" y="1677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147949</xdr:rowOff>
    </xdr:from>
    <xdr:to>
      <xdr:col>50</xdr:col>
      <xdr:colOff>165100</xdr:colOff>
      <xdr:row>98</xdr:row>
      <xdr:rowOff>78099</xdr:rowOff>
    </xdr:to>
    <xdr:sp macro="" textlink="">
      <xdr:nvSpPr>
        <xdr:cNvPr id="478" name="楕円 477"/>
        <xdr:cNvSpPr/>
      </xdr:nvSpPr>
      <xdr:spPr>
        <a:xfrm>
          <a:off x="9588500" y="167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69226</xdr:rowOff>
    </xdr:from>
    <xdr:ext cx="534377" cy="259045"/>
    <xdr:sp macro="" textlink="">
      <xdr:nvSpPr>
        <xdr:cNvPr id="479" name="テキスト ボックス 478"/>
        <xdr:cNvSpPr txBox="1"/>
      </xdr:nvSpPr>
      <xdr:spPr>
        <a:xfrm>
          <a:off x="9372111" y="1687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120779</xdr:rowOff>
    </xdr:from>
    <xdr:to>
      <xdr:col>46</xdr:col>
      <xdr:colOff>38100</xdr:colOff>
      <xdr:row>98</xdr:row>
      <xdr:rowOff>50929</xdr:rowOff>
    </xdr:to>
    <xdr:sp macro="" textlink="">
      <xdr:nvSpPr>
        <xdr:cNvPr id="480" name="楕円 479"/>
        <xdr:cNvSpPr/>
      </xdr:nvSpPr>
      <xdr:spPr>
        <a:xfrm>
          <a:off x="8699500" y="167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67456</xdr:rowOff>
    </xdr:from>
    <xdr:ext cx="534377" cy="259045"/>
    <xdr:sp macro="" textlink="">
      <xdr:nvSpPr>
        <xdr:cNvPr id="481" name="テキスト ボックス 480"/>
        <xdr:cNvSpPr txBox="1"/>
      </xdr:nvSpPr>
      <xdr:spPr>
        <a:xfrm>
          <a:off x="8483111" y="165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125704</xdr:rowOff>
    </xdr:from>
    <xdr:to>
      <xdr:col>41</xdr:col>
      <xdr:colOff>101600</xdr:colOff>
      <xdr:row>98</xdr:row>
      <xdr:rowOff>55854</xdr:rowOff>
    </xdr:to>
    <xdr:sp macro="" textlink="">
      <xdr:nvSpPr>
        <xdr:cNvPr id="482" name="楕円 481"/>
        <xdr:cNvSpPr/>
      </xdr:nvSpPr>
      <xdr:spPr>
        <a:xfrm>
          <a:off x="7810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46981</xdr:rowOff>
    </xdr:from>
    <xdr:ext cx="534377" cy="259045"/>
    <xdr:sp macro="" textlink="">
      <xdr:nvSpPr>
        <xdr:cNvPr id="483" name="テキスト ボックス 482"/>
        <xdr:cNvSpPr txBox="1"/>
      </xdr:nvSpPr>
      <xdr:spPr>
        <a:xfrm>
          <a:off x="7594111" y="16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150481</xdr:rowOff>
    </xdr:from>
    <xdr:to>
      <xdr:col>36</xdr:col>
      <xdr:colOff>165100</xdr:colOff>
      <xdr:row>98</xdr:row>
      <xdr:rowOff>80631</xdr:rowOff>
    </xdr:to>
    <xdr:sp macro="" textlink="">
      <xdr:nvSpPr>
        <xdr:cNvPr id="484" name="楕円 483"/>
        <xdr:cNvSpPr/>
      </xdr:nvSpPr>
      <xdr:spPr>
        <a:xfrm>
          <a:off x="6921500" y="167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71758</xdr:rowOff>
    </xdr:from>
    <xdr:ext cx="534377" cy="259045"/>
    <xdr:sp macro="" textlink="">
      <xdr:nvSpPr>
        <xdr:cNvPr id="485" name="テキスト ボックス 484"/>
        <xdr:cNvSpPr txBox="1"/>
      </xdr:nvSpPr>
      <xdr:spPr>
        <a:xfrm>
          <a:off x="6705111" y="168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79624</xdr:rowOff>
    </xdr:from>
    <xdr:to>
      <xdr:col>85</xdr:col>
      <xdr:colOff>127000</xdr:colOff>
      <xdr:row>37</xdr:row>
      <xdr:rowOff>42911</xdr:rowOff>
    </xdr:to>
    <xdr:cxnSp macro="">
      <xdr:nvCxnSpPr>
        <xdr:cNvPr id="513" name="直線コネクタ 512"/>
        <xdr:cNvCxnSpPr/>
      </xdr:nvCxnSpPr>
      <xdr:spPr>
        <a:xfrm flipV="1">
          <a:off x="15481300" y="6251824"/>
          <a:ext cx="8382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42911</xdr:rowOff>
    </xdr:from>
    <xdr:to>
      <xdr:col>81</xdr:col>
      <xdr:colOff>50800</xdr:colOff>
      <xdr:row>37</xdr:row>
      <xdr:rowOff>63210</xdr:rowOff>
    </xdr:to>
    <xdr:cxnSp macro="">
      <xdr:nvCxnSpPr>
        <xdr:cNvPr id="516" name="直線コネクタ 515"/>
        <xdr:cNvCxnSpPr/>
      </xdr:nvCxnSpPr>
      <xdr:spPr>
        <a:xfrm flipV="1">
          <a:off x="14592300" y="6386561"/>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28875</xdr:rowOff>
    </xdr:from>
    <xdr:to>
      <xdr:col>76</xdr:col>
      <xdr:colOff>114300</xdr:colOff>
      <xdr:row>37</xdr:row>
      <xdr:rowOff>63210</xdr:rowOff>
    </xdr:to>
    <xdr:cxnSp macro="">
      <xdr:nvCxnSpPr>
        <xdr:cNvPr id="519" name="直線コネクタ 518"/>
        <xdr:cNvCxnSpPr/>
      </xdr:nvCxnSpPr>
      <xdr:spPr>
        <a:xfrm>
          <a:off x="13703300" y="6372525"/>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28875</xdr:rowOff>
    </xdr:from>
    <xdr:to>
      <xdr:col>71</xdr:col>
      <xdr:colOff>177800</xdr:colOff>
      <xdr:row>37</xdr:row>
      <xdr:rowOff>46431</xdr:rowOff>
    </xdr:to>
    <xdr:cxnSp macro="">
      <xdr:nvCxnSpPr>
        <xdr:cNvPr id="522" name="直線コネクタ 521"/>
        <xdr:cNvCxnSpPr/>
      </xdr:nvCxnSpPr>
      <xdr:spPr>
        <a:xfrm flipV="1">
          <a:off x="12814300" y="6372525"/>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28824</xdr:rowOff>
    </xdr:from>
    <xdr:to>
      <xdr:col>85</xdr:col>
      <xdr:colOff>177800</xdr:colOff>
      <xdr:row>36</xdr:row>
      <xdr:rowOff>130424</xdr:rowOff>
    </xdr:to>
    <xdr:sp macro="" textlink="">
      <xdr:nvSpPr>
        <xdr:cNvPr id="532" name="楕円 531"/>
        <xdr:cNvSpPr/>
      </xdr:nvSpPr>
      <xdr:spPr>
        <a:xfrm>
          <a:off x="16268700" y="62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7251</xdr:rowOff>
    </xdr:from>
    <xdr:ext cx="534377" cy="259045"/>
    <xdr:sp macro="" textlink="">
      <xdr:nvSpPr>
        <xdr:cNvPr id="533" name="消防費該当値テキスト"/>
        <xdr:cNvSpPr txBox="1"/>
      </xdr:nvSpPr>
      <xdr:spPr>
        <a:xfrm>
          <a:off x="16370300" y="61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163561</xdr:rowOff>
    </xdr:from>
    <xdr:to>
      <xdr:col>81</xdr:col>
      <xdr:colOff>101600</xdr:colOff>
      <xdr:row>37</xdr:row>
      <xdr:rowOff>93711</xdr:rowOff>
    </xdr:to>
    <xdr:sp macro="" textlink="">
      <xdr:nvSpPr>
        <xdr:cNvPr id="534" name="楕円 533"/>
        <xdr:cNvSpPr/>
      </xdr:nvSpPr>
      <xdr:spPr>
        <a:xfrm>
          <a:off x="15430500" y="6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84838</xdr:rowOff>
    </xdr:from>
    <xdr:ext cx="534377" cy="259045"/>
    <xdr:sp macro="" textlink="">
      <xdr:nvSpPr>
        <xdr:cNvPr id="535" name="テキスト ボックス 534"/>
        <xdr:cNvSpPr txBox="1"/>
      </xdr:nvSpPr>
      <xdr:spPr>
        <a:xfrm>
          <a:off x="15214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12410</xdr:rowOff>
    </xdr:from>
    <xdr:to>
      <xdr:col>76</xdr:col>
      <xdr:colOff>165100</xdr:colOff>
      <xdr:row>37</xdr:row>
      <xdr:rowOff>114010</xdr:rowOff>
    </xdr:to>
    <xdr:sp macro="" textlink="">
      <xdr:nvSpPr>
        <xdr:cNvPr id="536" name="楕円 535"/>
        <xdr:cNvSpPr/>
      </xdr:nvSpPr>
      <xdr:spPr>
        <a:xfrm>
          <a:off x="14541500" y="63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105137</xdr:rowOff>
    </xdr:from>
    <xdr:ext cx="534377" cy="259045"/>
    <xdr:sp macro="" textlink="">
      <xdr:nvSpPr>
        <xdr:cNvPr id="537" name="テキスト ボックス 536"/>
        <xdr:cNvSpPr txBox="1"/>
      </xdr:nvSpPr>
      <xdr:spPr>
        <a:xfrm>
          <a:off x="14325111" y="64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149525</xdr:rowOff>
    </xdr:from>
    <xdr:to>
      <xdr:col>72</xdr:col>
      <xdr:colOff>38100</xdr:colOff>
      <xdr:row>37</xdr:row>
      <xdr:rowOff>79675</xdr:rowOff>
    </xdr:to>
    <xdr:sp macro="" textlink="">
      <xdr:nvSpPr>
        <xdr:cNvPr id="538" name="楕円 537"/>
        <xdr:cNvSpPr/>
      </xdr:nvSpPr>
      <xdr:spPr>
        <a:xfrm>
          <a:off x="13652500" y="63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39" name="テキスト ボックス 538"/>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167081</xdr:rowOff>
    </xdr:from>
    <xdr:to>
      <xdr:col>67</xdr:col>
      <xdr:colOff>101600</xdr:colOff>
      <xdr:row>37</xdr:row>
      <xdr:rowOff>97231</xdr:rowOff>
    </xdr:to>
    <xdr:sp macro="" textlink="">
      <xdr:nvSpPr>
        <xdr:cNvPr id="540" name="楕円 539"/>
        <xdr:cNvSpPr/>
      </xdr:nvSpPr>
      <xdr:spPr>
        <a:xfrm>
          <a:off x="12763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88358</xdr:rowOff>
    </xdr:from>
    <xdr:ext cx="534377" cy="259045"/>
    <xdr:sp macro="" textlink="">
      <xdr:nvSpPr>
        <xdr:cNvPr id="541" name="テキスト ボックス 540"/>
        <xdr:cNvSpPr txBox="1"/>
      </xdr:nvSpPr>
      <xdr:spPr>
        <a:xfrm>
          <a:off x="12547111" y="64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89229</xdr:rowOff>
    </xdr:from>
    <xdr:to>
      <xdr:col>85</xdr:col>
      <xdr:colOff>127000</xdr:colOff>
      <xdr:row>56</xdr:row>
      <xdr:rowOff>85816</xdr:rowOff>
    </xdr:to>
    <xdr:cxnSp macro="">
      <xdr:nvCxnSpPr>
        <xdr:cNvPr id="573" name="直線コネクタ 572"/>
        <xdr:cNvCxnSpPr/>
      </xdr:nvCxnSpPr>
      <xdr:spPr>
        <a:xfrm>
          <a:off x="15481300" y="9176079"/>
          <a:ext cx="838200" cy="5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89229</xdr:rowOff>
    </xdr:from>
    <xdr:to>
      <xdr:col>81</xdr:col>
      <xdr:colOff>50800</xdr:colOff>
      <xdr:row>55</xdr:row>
      <xdr:rowOff>53959</xdr:rowOff>
    </xdr:to>
    <xdr:cxnSp macro="">
      <xdr:nvCxnSpPr>
        <xdr:cNvPr id="576" name="直線コネクタ 575"/>
        <xdr:cNvCxnSpPr/>
      </xdr:nvCxnSpPr>
      <xdr:spPr>
        <a:xfrm flipV="1">
          <a:off x="14592300" y="9176079"/>
          <a:ext cx="889000" cy="30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53959</xdr:rowOff>
    </xdr:from>
    <xdr:to>
      <xdr:col>76</xdr:col>
      <xdr:colOff>114300</xdr:colOff>
      <xdr:row>56</xdr:row>
      <xdr:rowOff>21661</xdr:rowOff>
    </xdr:to>
    <xdr:cxnSp macro="">
      <xdr:nvCxnSpPr>
        <xdr:cNvPr id="579" name="直線コネクタ 578"/>
        <xdr:cNvCxnSpPr/>
      </xdr:nvCxnSpPr>
      <xdr:spPr>
        <a:xfrm flipV="1">
          <a:off x="13703300" y="9483709"/>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11782</xdr:rowOff>
    </xdr:from>
    <xdr:to>
      <xdr:col>71</xdr:col>
      <xdr:colOff>177800</xdr:colOff>
      <xdr:row>56</xdr:row>
      <xdr:rowOff>21661</xdr:rowOff>
    </xdr:to>
    <xdr:cxnSp macro="">
      <xdr:nvCxnSpPr>
        <xdr:cNvPr id="582" name="直線コネクタ 581"/>
        <xdr:cNvCxnSpPr/>
      </xdr:nvCxnSpPr>
      <xdr:spPr>
        <a:xfrm>
          <a:off x="12814300" y="9612982"/>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98368</xdr:rowOff>
    </xdr:from>
    <xdr:ext cx="534377" cy="259045"/>
    <xdr:sp macro="" textlink="">
      <xdr:nvSpPr>
        <xdr:cNvPr id="586" name="テキスト ボックス 585"/>
        <xdr:cNvSpPr txBox="1"/>
      </xdr:nvSpPr>
      <xdr:spPr>
        <a:xfrm>
          <a:off x="12547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35016</xdr:rowOff>
    </xdr:from>
    <xdr:to>
      <xdr:col>85</xdr:col>
      <xdr:colOff>177800</xdr:colOff>
      <xdr:row>56</xdr:row>
      <xdr:rowOff>136616</xdr:rowOff>
    </xdr:to>
    <xdr:sp macro="" textlink="">
      <xdr:nvSpPr>
        <xdr:cNvPr id="592" name="楕円 591"/>
        <xdr:cNvSpPr/>
      </xdr:nvSpPr>
      <xdr:spPr>
        <a:xfrm>
          <a:off x="16268700" y="96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13443</xdr:rowOff>
    </xdr:from>
    <xdr:ext cx="534377" cy="259045"/>
    <xdr:sp macro="" textlink="">
      <xdr:nvSpPr>
        <xdr:cNvPr id="593" name="教育費該当値テキスト"/>
        <xdr:cNvSpPr txBox="1"/>
      </xdr:nvSpPr>
      <xdr:spPr>
        <a:xfrm>
          <a:off x="16370300" y="96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38429</xdr:rowOff>
    </xdr:from>
    <xdr:to>
      <xdr:col>81</xdr:col>
      <xdr:colOff>101600</xdr:colOff>
      <xdr:row>53</xdr:row>
      <xdr:rowOff>140029</xdr:rowOff>
    </xdr:to>
    <xdr:sp macro="" textlink="">
      <xdr:nvSpPr>
        <xdr:cNvPr id="594" name="楕円 593"/>
        <xdr:cNvSpPr/>
      </xdr:nvSpPr>
      <xdr:spPr>
        <a:xfrm>
          <a:off x="15430500" y="91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156556</xdr:rowOff>
    </xdr:from>
    <xdr:ext cx="534377" cy="259045"/>
    <xdr:sp macro="" textlink="">
      <xdr:nvSpPr>
        <xdr:cNvPr id="595" name="テキスト ボックス 594"/>
        <xdr:cNvSpPr txBox="1"/>
      </xdr:nvSpPr>
      <xdr:spPr>
        <a:xfrm>
          <a:off x="15214111" y="89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3159</xdr:rowOff>
    </xdr:from>
    <xdr:to>
      <xdr:col>76</xdr:col>
      <xdr:colOff>165100</xdr:colOff>
      <xdr:row>55</xdr:row>
      <xdr:rowOff>104759</xdr:rowOff>
    </xdr:to>
    <xdr:sp macro="" textlink="">
      <xdr:nvSpPr>
        <xdr:cNvPr id="596" name="楕円 595"/>
        <xdr:cNvSpPr/>
      </xdr:nvSpPr>
      <xdr:spPr>
        <a:xfrm>
          <a:off x="14541500" y="94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121286</xdr:rowOff>
    </xdr:from>
    <xdr:ext cx="534377" cy="259045"/>
    <xdr:sp macro="" textlink="">
      <xdr:nvSpPr>
        <xdr:cNvPr id="597" name="テキスト ボックス 596"/>
        <xdr:cNvSpPr txBox="1"/>
      </xdr:nvSpPr>
      <xdr:spPr>
        <a:xfrm>
          <a:off x="14325111" y="92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142311</xdr:rowOff>
    </xdr:from>
    <xdr:to>
      <xdr:col>72</xdr:col>
      <xdr:colOff>38100</xdr:colOff>
      <xdr:row>56</xdr:row>
      <xdr:rowOff>72461</xdr:rowOff>
    </xdr:to>
    <xdr:sp macro="" textlink="">
      <xdr:nvSpPr>
        <xdr:cNvPr id="598" name="楕円 597"/>
        <xdr:cNvSpPr/>
      </xdr:nvSpPr>
      <xdr:spPr>
        <a:xfrm>
          <a:off x="13652500" y="9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63588</xdr:rowOff>
    </xdr:from>
    <xdr:ext cx="534377" cy="259045"/>
    <xdr:sp macro="" textlink="">
      <xdr:nvSpPr>
        <xdr:cNvPr id="599" name="テキスト ボックス 598"/>
        <xdr:cNvSpPr txBox="1"/>
      </xdr:nvSpPr>
      <xdr:spPr>
        <a:xfrm>
          <a:off x="13436111" y="9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132432</xdr:rowOff>
    </xdr:from>
    <xdr:to>
      <xdr:col>67</xdr:col>
      <xdr:colOff>101600</xdr:colOff>
      <xdr:row>56</xdr:row>
      <xdr:rowOff>62582</xdr:rowOff>
    </xdr:to>
    <xdr:sp macro="" textlink="">
      <xdr:nvSpPr>
        <xdr:cNvPr id="600" name="楕円 599"/>
        <xdr:cNvSpPr/>
      </xdr:nvSpPr>
      <xdr:spPr>
        <a:xfrm>
          <a:off x="12763500" y="9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79109</xdr:rowOff>
    </xdr:from>
    <xdr:ext cx="534377" cy="259045"/>
    <xdr:sp macro="" textlink="">
      <xdr:nvSpPr>
        <xdr:cNvPr id="601" name="テキスト ボックス 600"/>
        <xdr:cNvSpPr txBox="1"/>
      </xdr:nvSpPr>
      <xdr:spPr>
        <a:xfrm>
          <a:off x="12547111" y="93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43193</xdr:rowOff>
    </xdr:from>
    <xdr:to>
      <xdr:col>85</xdr:col>
      <xdr:colOff>127000</xdr:colOff>
      <xdr:row>79</xdr:row>
      <xdr:rowOff>44450</xdr:rowOff>
    </xdr:to>
    <xdr:cxnSp macro="">
      <xdr:nvCxnSpPr>
        <xdr:cNvPr id="630" name="直線コネクタ 629"/>
        <xdr:cNvCxnSpPr/>
      </xdr:nvCxnSpPr>
      <xdr:spPr>
        <a:xfrm flipV="1">
          <a:off x="15481300" y="13587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140881</xdr:rowOff>
    </xdr:from>
    <xdr:to>
      <xdr:col>81</xdr:col>
      <xdr:colOff>50800</xdr:colOff>
      <xdr:row>79</xdr:row>
      <xdr:rowOff>44450</xdr:rowOff>
    </xdr:to>
    <xdr:cxnSp macro="">
      <xdr:nvCxnSpPr>
        <xdr:cNvPr id="633" name="直線コネクタ 632"/>
        <xdr:cNvCxnSpPr/>
      </xdr:nvCxnSpPr>
      <xdr:spPr>
        <a:xfrm>
          <a:off x="14592300" y="13513981"/>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140881</xdr:rowOff>
    </xdr:from>
    <xdr:to>
      <xdr:col>76</xdr:col>
      <xdr:colOff>114300</xdr:colOff>
      <xdr:row>78</xdr:row>
      <xdr:rowOff>165799</xdr:rowOff>
    </xdr:to>
    <xdr:cxnSp macro="">
      <xdr:nvCxnSpPr>
        <xdr:cNvPr id="636" name="直線コネクタ 635"/>
        <xdr:cNvCxnSpPr/>
      </xdr:nvCxnSpPr>
      <xdr:spPr>
        <a:xfrm flipV="1">
          <a:off x="13703300" y="1351398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165799</xdr:rowOff>
    </xdr:from>
    <xdr:to>
      <xdr:col>71</xdr:col>
      <xdr:colOff>177800</xdr:colOff>
      <xdr:row>79</xdr:row>
      <xdr:rowOff>44450</xdr:rowOff>
    </xdr:to>
    <xdr:cxnSp macro="">
      <xdr:nvCxnSpPr>
        <xdr:cNvPr id="639" name="直線コネクタ 638"/>
        <xdr:cNvCxnSpPr/>
      </xdr:nvCxnSpPr>
      <xdr:spPr>
        <a:xfrm flipV="1">
          <a:off x="12814300" y="13538899"/>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163843</xdr:rowOff>
    </xdr:from>
    <xdr:to>
      <xdr:col>85</xdr:col>
      <xdr:colOff>177800</xdr:colOff>
      <xdr:row>79</xdr:row>
      <xdr:rowOff>93993</xdr:rowOff>
    </xdr:to>
    <xdr:sp macro="" textlink="">
      <xdr:nvSpPr>
        <xdr:cNvPr id="649" name="楕円 648"/>
        <xdr:cNvSpPr/>
      </xdr:nvSpPr>
      <xdr:spPr>
        <a:xfrm>
          <a:off x="162687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78770</xdr:rowOff>
    </xdr:from>
    <xdr:ext cx="313932" cy="259045"/>
    <xdr:sp macro="" textlink="">
      <xdr:nvSpPr>
        <xdr:cNvPr id="650" name="災害復旧費該当値テキスト"/>
        <xdr:cNvSpPr txBox="1"/>
      </xdr:nvSpPr>
      <xdr:spPr>
        <a:xfrm>
          <a:off x="16370300" y="13451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90081</xdr:rowOff>
    </xdr:from>
    <xdr:to>
      <xdr:col>76</xdr:col>
      <xdr:colOff>165100</xdr:colOff>
      <xdr:row>79</xdr:row>
      <xdr:rowOff>20231</xdr:rowOff>
    </xdr:to>
    <xdr:sp macro="" textlink="">
      <xdr:nvSpPr>
        <xdr:cNvPr id="653" name="楕円 652"/>
        <xdr:cNvSpPr/>
      </xdr:nvSpPr>
      <xdr:spPr>
        <a:xfrm>
          <a:off x="14541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36758</xdr:rowOff>
    </xdr:from>
    <xdr:ext cx="469744" cy="259045"/>
    <xdr:sp macro="" textlink="">
      <xdr:nvSpPr>
        <xdr:cNvPr id="654" name="テキスト ボックス 653"/>
        <xdr:cNvSpPr txBox="1"/>
      </xdr:nvSpPr>
      <xdr:spPr>
        <a:xfrm>
          <a:off x="14357428" y="132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114999</xdr:rowOff>
    </xdr:from>
    <xdr:to>
      <xdr:col>72</xdr:col>
      <xdr:colOff>38100</xdr:colOff>
      <xdr:row>79</xdr:row>
      <xdr:rowOff>45149</xdr:rowOff>
    </xdr:to>
    <xdr:sp macro="" textlink="">
      <xdr:nvSpPr>
        <xdr:cNvPr id="655" name="楕円 654"/>
        <xdr:cNvSpPr/>
      </xdr:nvSpPr>
      <xdr:spPr>
        <a:xfrm>
          <a:off x="13652500" y="134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36276</xdr:rowOff>
    </xdr:from>
    <xdr:ext cx="469744" cy="259045"/>
    <xdr:sp macro="" textlink="">
      <xdr:nvSpPr>
        <xdr:cNvPr id="656" name="テキスト ボックス 655"/>
        <xdr:cNvSpPr txBox="1"/>
      </xdr:nvSpPr>
      <xdr:spPr>
        <a:xfrm>
          <a:off x="13468428" y="135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18140</xdr:rowOff>
    </xdr:from>
    <xdr:to>
      <xdr:col>85</xdr:col>
      <xdr:colOff>127000</xdr:colOff>
      <xdr:row>97</xdr:row>
      <xdr:rowOff>33858</xdr:rowOff>
    </xdr:to>
    <xdr:cxnSp macro="">
      <xdr:nvCxnSpPr>
        <xdr:cNvPr id="689" name="直線コネクタ 688"/>
        <xdr:cNvCxnSpPr/>
      </xdr:nvCxnSpPr>
      <xdr:spPr>
        <a:xfrm flipV="1">
          <a:off x="15481300" y="16648790"/>
          <a:ext cx="8382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33858</xdr:rowOff>
    </xdr:from>
    <xdr:to>
      <xdr:col>81</xdr:col>
      <xdr:colOff>50800</xdr:colOff>
      <xdr:row>97</xdr:row>
      <xdr:rowOff>43503</xdr:rowOff>
    </xdr:to>
    <xdr:cxnSp macro="">
      <xdr:nvCxnSpPr>
        <xdr:cNvPr id="692" name="直線コネクタ 691"/>
        <xdr:cNvCxnSpPr/>
      </xdr:nvCxnSpPr>
      <xdr:spPr>
        <a:xfrm flipV="1">
          <a:off x="14592300" y="16664508"/>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43503</xdr:rowOff>
    </xdr:from>
    <xdr:to>
      <xdr:col>76</xdr:col>
      <xdr:colOff>114300</xdr:colOff>
      <xdr:row>97</xdr:row>
      <xdr:rowOff>48293</xdr:rowOff>
    </xdr:to>
    <xdr:cxnSp macro="">
      <xdr:nvCxnSpPr>
        <xdr:cNvPr id="695" name="直線コネクタ 694"/>
        <xdr:cNvCxnSpPr/>
      </xdr:nvCxnSpPr>
      <xdr:spPr>
        <a:xfrm flipV="1">
          <a:off x="13703300" y="1667415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29144</xdr:rowOff>
    </xdr:from>
    <xdr:to>
      <xdr:col>71</xdr:col>
      <xdr:colOff>177800</xdr:colOff>
      <xdr:row>97</xdr:row>
      <xdr:rowOff>48293</xdr:rowOff>
    </xdr:to>
    <xdr:cxnSp macro="">
      <xdr:nvCxnSpPr>
        <xdr:cNvPr id="698" name="直線コネクタ 697"/>
        <xdr:cNvCxnSpPr/>
      </xdr:nvCxnSpPr>
      <xdr:spPr>
        <a:xfrm>
          <a:off x="12814300" y="1665979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138790</xdr:rowOff>
    </xdr:from>
    <xdr:to>
      <xdr:col>85</xdr:col>
      <xdr:colOff>177800</xdr:colOff>
      <xdr:row>97</xdr:row>
      <xdr:rowOff>68940</xdr:rowOff>
    </xdr:to>
    <xdr:sp macro="" textlink="">
      <xdr:nvSpPr>
        <xdr:cNvPr id="708" name="楕円 707"/>
        <xdr:cNvSpPr/>
      </xdr:nvSpPr>
      <xdr:spPr>
        <a:xfrm>
          <a:off x="16268700" y="165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117217</xdr:rowOff>
    </xdr:from>
    <xdr:ext cx="534377" cy="259045"/>
    <xdr:sp macro="" textlink="">
      <xdr:nvSpPr>
        <xdr:cNvPr id="709" name="公債費該当値テキスト"/>
        <xdr:cNvSpPr txBox="1"/>
      </xdr:nvSpPr>
      <xdr:spPr>
        <a:xfrm>
          <a:off x="16370300" y="165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154508</xdr:rowOff>
    </xdr:from>
    <xdr:to>
      <xdr:col>81</xdr:col>
      <xdr:colOff>101600</xdr:colOff>
      <xdr:row>97</xdr:row>
      <xdr:rowOff>84658</xdr:rowOff>
    </xdr:to>
    <xdr:sp macro="" textlink="">
      <xdr:nvSpPr>
        <xdr:cNvPr id="710" name="楕円 709"/>
        <xdr:cNvSpPr/>
      </xdr:nvSpPr>
      <xdr:spPr>
        <a:xfrm>
          <a:off x="15430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75785</xdr:rowOff>
    </xdr:from>
    <xdr:ext cx="534377" cy="259045"/>
    <xdr:sp macro="" textlink="">
      <xdr:nvSpPr>
        <xdr:cNvPr id="711" name="テキスト ボックス 710"/>
        <xdr:cNvSpPr txBox="1"/>
      </xdr:nvSpPr>
      <xdr:spPr>
        <a:xfrm>
          <a:off x="15214111" y="167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164153</xdr:rowOff>
    </xdr:from>
    <xdr:to>
      <xdr:col>76</xdr:col>
      <xdr:colOff>165100</xdr:colOff>
      <xdr:row>97</xdr:row>
      <xdr:rowOff>94303</xdr:rowOff>
    </xdr:to>
    <xdr:sp macro="" textlink="">
      <xdr:nvSpPr>
        <xdr:cNvPr id="712" name="楕円 711"/>
        <xdr:cNvSpPr/>
      </xdr:nvSpPr>
      <xdr:spPr>
        <a:xfrm>
          <a:off x="14541500" y="166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85430</xdr:rowOff>
    </xdr:from>
    <xdr:ext cx="534377" cy="259045"/>
    <xdr:sp macro="" textlink="">
      <xdr:nvSpPr>
        <xdr:cNvPr id="713" name="テキスト ボックス 712"/>
        <xdr:cNvSpPr txBox="1"/>
      </xdr:nvSpPr>
      <xdr:spPr>
        <a:xfrm>
          <a:off x="14325111" y="167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168943</xdr:rowOff>
    </xdr:from>
    <xdr:to>
      <xdr:col>72</xdr:col>
      <xdr:colOff>38100</xdr:colOff>
      <xdr:row>97</xdr:row>
      <xdr:rowOff>99093</xdr:rowOff>
    </xdr:to>
    <xdr:sp macro="" textlink="">
      <xdr:nvSpPr>
        <xdr:cNvPr id="714" name="楕円 713"/>
        <xdr:cNvSpPr/>
      </xdr:nvSpPr>
      <xdr:spPr>
        <a:xfrm>
          <a:off x="13652500" y="16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90220</xdr:rowOff>
    </xdr:from>
    <xdr:ext cx="534377" cy="259045"/>
    <xdr:sp macro="" textlink="">
      <xdr:nvSpPr>
        <xdr:cNvPr id="715" name="テキスト ボックス 714"/>
        <xdr:cNvSpPr txBox="1"/>
      </xdr:nvSpPr>
      <xdr:spPr>
        <a:xfrm>
          <a:off x="13436111" y="167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149794</xdr:rowOff>
    </xdr:from>
    <xdr:to>
      <xdr:col>67</xdr:col>
      <xdr:colOff>101600</xdr:colOff>
      <xdr:row>97</xdr:row>
      <xdr:rowOff>79944</xdr:rowOff>
    </xdr:to>
    <xdr:sp macro="" textlink="">
      <xdr:nvSpPr>
        <xdr:cNvPr id="716" name="楕円 715"/>
        <xdr:cNvSpPr/>
      </xdr:nvSpPr>
      <xdr:spPr>
        <a:xfrm>
          <a:off x="12763500" y="166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71071</xdr:rowOff>
    </xdr:from>
    <xdr:ext cx="534377" cy="259045"/>
    <xdr:sp macro="" textlink="">
      <xdr:nvSpPr>
        <xdr:cNvPr id="717" name="テキスト ボックス 716"/>
        <xdr:cNvSpPr txBox="1"/>
      </xdr:nvSpPr>
      <xdr:spPr>
        <a:xfrm>
          <a:off x="12547111" y="167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目的別歳出において一人当たりコストが大きく上昇しているのが消防費であり、昨年度と比べて</a:t>
          </a:r>
          <a:r>
            <a:rPr kumimoji="1" lang="en-US" altLang="ja-JP" sz="1300">
              <a:latin typeface="ＭＳ Ｐゴシック" panose="020B0600070205080204" pitchFamily="50" charset="-128"/>
              <a:ea typeface="ＭＳ Ｐゴシック" panose="020B0600070205080204" pitchFamily="50" charset="-128"/>
            </a:rPr>
            <a:t>2,947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18,814</a:t>
          </a:r>
          <a:r>
            <a:rPr kumimoji="1" lang="ja-JP" altLang="en-US" sz="1300">
              <a:latin typeface="ＭＳ Ｐゴシック" panose="020B0600070205080204" pitchFamily="50" charset="-128"/>
              <a:ea typeface="ＭＳ Ｐゴシック" panose="020B0600070205080204" pitchFamily="50" charset="-128"/>
            </a:rPr>
            <a:t>円となっている。これは防災行政無線のデジタル化事業に着手したためであり、継続事業として今後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か年はこの傾向が続く予定となっている。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民生費については、民間保育園整備事業費補助金や民間保育委託料の増などにより</a:t>
          </a:r>
          <a:r>
            <a:rPr kumimoji="1" lang="en-US" altLang="ja-JP" sz="1300">
              <a:latin typeface="ＭＳ Ｐゴシック" panose="020B0600070205080204" pitchFamily="50" charset="-128"/>
              <a:ea typeface="ＭＳ Ｐゴシック" panose="020B0600070205080204" pitchFamily="50" charset="-128"/>
            </a:rPr>
            <a:t>2,138</a:t>
          </a:r>
          <a:r>
            <a:rPr kumimoji="1" lang="ja-JP" altLang="en-US" sz="1300">
              <a:latin typeface="ＭＳ Ｐゴシック" panose="020B0600070205080204" pitchFamily="50" charset="-128"/>
              <a:ea typeface="ＭＳ Ｐゴシック" panose="020B0600070205080204" pitchFamily="50" charset="-128"/>
            </a:rPr>
            <a:t>円の増加、衛生費は、下妻広域事務組合が実施するごみ処理施設大規模改修事業の負担金増により</a:t>
          </a:r>
          <a:r>
            <a:rPr kumimoji="1" lang="en-US" altLang="ja-JP" sz="1300">
              <a:latin typeface="ＭＳ Ｐゴシック" panose="020B0600070205080204" pitchFamily="50" charset="-128"/>
              <a:ea typeface="ＭＳ Ｐゴシック" panose="020B0600070205080204" pitchFamily="50" charset="-128"/>
            </a:rPr>
            <a:t>2,571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全体的に住民一人当たりのコストについては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、土木費を除いて類似団体平均を下回る結果となっており、特に教育費のコストについては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年度より実施してきた下妻中学校改築事業のうち、金額の大きい校舎本体の改築工事が平成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年度に完了したためである。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年度の実質収支比率は前年度比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ポイント減、また実質単年度収支においても前年度比</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ポイントの減となったが最終的に財政調整基金を取崩すことなく黒字を確保できた。収支の状況として、歳入面において税収が前年度比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増となり過去最高額を記録した一方で、歳出面において子ども子育て支援制度の施設型給付や障害者自立支援給付費等の扶助費の増とともに人件費、公債費も増加が見られた。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連結実質比率を算出するための実質収支額は、各会計とも資金不足は生じておらず、平成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年度の連結実質収支は</a:t>
          </a:r>
          <a:r>
            <a:rPr kumimoji="1" lang="en-US" altLang="ja-JP" sz="1400">
              <a:latin typeface="ＭＳ ゴシック" pitchFamily="49" charset="-128"/>
              <a:ea typeface="ＭＳ ゴシック" pitchFamily="49" charset="-128"/>
            </a:rPr>
            <a:t>15.91%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国民健康保険特別会計（事業勘定）において前年度から</a:t>
          </a:r>
          <a:r>
            <a:rPr kumimoji="1" lang="en-US" altLang="ja-JP" sz="1400">
              <a:latin typeface="ＭＳ ゴシック" pitchFamily="49" charset="-128"/>
              <a:ea typeface="ＭＳ ゴシック" pitchFamily="49" charset="-128"/>
            </a:rPr>
            <a:t>5.27</a:t>
          </a:r>
          <a:r>
            <a:rPr kumimoji="1" lang="ja-JP" altLang="en-US" sz="1400">
              <a:latin typeface="ＭＳ ゴシック" pitchFamily="49" charset="-128"/>
              <a:ea typeface="ＭＳ ゴシック" pitchFamily="49" charset="-128"/>
            </a:rPr>
            <a:t>ポイント比率が減少した。これは、国民健康保険支払準備基金への積立</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を行ったことによる。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その他の全ての会計では前年並みの水準となったが、引き続き赤字額の発生が無いよう各会計で適正な財政運営、企業経営を心がける。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18071735</v>
      </c>
      <c r="BO4" s="430"/>
      <c r="BP4" s="430"/>
      <c r="BQ4" s="430"/>
      <c r="BR4" s="430"/>
      <c r="BS4" s="430"/>
      <c r="BT4" s="430"/>
      <c r="BU4" s="431"/>
      <c r="BV4" s="429">
        <v>19397116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10.5</v>
      </c>
      <c r="CU4" s="436"/>
      <c r="CV4" s="436"/>
      <c r="CW4" s="436"/>
      <c r="CX4" s="436"/>
      <c r="CY4" s="436"/>
      <c r="CZ4" s="436"/>
      <c r="DA4" s="437"/>
      <c r="DB4" s="435">
        <v>10.4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16925502</v>
      </c>
      <c r="BO5" s="467"/>
      <c r="BP5" s="467"/>
      <c r="BQ5" s="467"/>
      <c r="BR5" s="467"/>
      <c r="BS5" s="467"/>
      <c r="BT5" s="467"/>
      <c r="BU5" s="468"/>
      <c r="BV5" s="466">
        <v>18299099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89.6</v>
      </c>
      <c r="CU5" s="464"/>
      <c r="CV5" s="464"/>
      <c r="CW5" s="464"/>
      <c r="CX5" s="464"/>
      <c r="CY5" s="464"/>
      <c r="CZ5" s="464"/>
      <c r="DA5" s="465"/>
      <c r="DB5" s="463">
        <v>89.8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1146233</v>
      </c>
      <c r="BO6" s="467"/>
      <c r="BP6" s="467"/>
      <c r="BQ6" s="467"/>
      <c r="BR6" s="467"/>
      <c r="BS6" s="467"/>
      <c r="BT6" s="467"/>
      <c r="BU6" s="468"/>
      <c r="BV6" s="466">
        <v>1098017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95.3</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67557</v>
      </c>
      <c r="BO7" s="467"/>
      <c r="BP7" s="467"/>
      <c r="BQ7" s="467"/>
      <c r="BR7" s="467"/>
      <c r="BS7" s="467"/>
      <c r="BT7" s="467"/>
      <c r="BU7" s="468"/>
      <c r="BV7" s="466">
        <v>36149</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10244760</v>
      </c>
      <c r="CU7" s="467"/>
      <c r="CV7" s="467"/>
      <c r="CW7" s="467"/>
      <c r="CX7" s="467"/>
      <c r="CY7" s="467"/>
      <c r="CZ7" s="467"/>
      <c r="DA7" s="468"/>
      <c r="DB7" s="466">
        <v>10184431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1078676</v>
      </c>
      <c r="BO8" s="467"/>
      <c r="BP8" s="467"/>
      <c r="BQ8" s="467"/>
      <c r="BR8" s="467"/>
      <c r="BS8" s="467"/>
      <c r="BT8" s="467"/>
      <c r="BU8" s="468"/>
      <c r="BV8" s="466">
        <v>1061868</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0.68</v>
      </c>
      <c r="CU8" s="507"/>
      <c r="CV8" s="507"/>
      <c r="CW8" s="507"/>
      <c r="CX8" s="507"/>
      <c r="CY8" s="507"/>
      <c r="CZ8" s="507"/>
      <c r="DA8" s="508"/>
      <c r="DB8" s="506">
        <v>0.67</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43293</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16808</v>
      </c>
      <c r="BO9" s="467"/>
      <c r="BP9" s="467"/>
      <c r="BQ9" s="467"/>
      <c r="BR9" s="467"/>
      <c r="BS9" s="467"/>
      <c r="BT9" s="467"/>
      <c r="BU9" s="468"/>
      <c r="BV9" s="466">
        <v>213207</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13.2</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44987</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93</v>
      </c>
      <c r="AV10" s="499"/>
      <c r="AW10" s="499"/>
      <c r="AX10" s="499"/>
      <c r="AY10" s="500" t="s">
        <v>117</v>
      </c>
      <c r="AZ10" s="501"/>
      <c r="BA10" s="501"/>
      <c r="BB10" s="501"/>
      <c r="BC10" s="501"/>
      <c r="BD10" s="501"/>
      <c r="BE10" s="501"/>
      <c r="BF10" s="501"/>
      <c r="BG10" s="501"/>
      <c r="BH10" s="501"/>
      <c r="BI10" s="501"/>
      <c r="BJ10" s="501"/>
      <c r="BK10" s="501"/>
      <c r="BL10" s="501"/>
      <c r="BM10" s="502"/>
      <c r="BN10" s="466">
        <v>683</v>
      </c>
      <c r="BO10" s="467"/>
      <c r="BP10" s="467"/>
      <c r="BQ10" s="467"/>
      <c r="BR10" s="467"/>
      <c r="BS10" s="467"/>
      <c r="BT10" s="467"/>
      <c r="BU10" s="468"/>
      <c r="BV10" s="466">
        <v>691</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93</v>
      </c>
      <c r="AV11" s="499"/>
      <c r="AW11" s="499"/>
      <c r="AX11" s="499"/>
      <c r="AY11" s="500" t="s">
        <v>122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123</v>
      </c>
      <c r="CE11" s="470"/>
      <c r="CF11" s="470"/>
      <c r="CG11" s="470"/>
      <c r="CH11" s="470"/>
      <c r="CI11" s="470"/>
      <c r="CJ11" s="470"/>
      <c r="CK11" s="470"/>
      <c r="CL11" s="470"/>
      <c r="CM11" s="470"/>
      <c r="CN11" s="470"/>
      <c r="CO11" s="470"/>
      <c r="CP11" s="470"/>
      <c r="CQ11" s="470"/>
      <c r="CR11" s="470"/>
      <c r="CS11" s="471"/>
      <c r="CT11" s="506" t="s">
        <v>124</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43791</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93</v>
      </c>
      <c r="AV12" s="499"/>
      <c r="AW12" s="499"/>
      <c r="AX12" s="499"/>
      <c r="AY12" s="500" t="s">
        <v>131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125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133</v>
      </c>
      <c r="N13" s="555"/>
      <c r="O13" s="555"/>
      <c r="P13" s="555"/>
      <c r="Q13" s="556"/>
      <c r="R13" s="547">
        <v>41777</v>
      </c>
      <c r="S13" s="548"/>
      <c r="T13" s="548"/>
      <c r="U13" s="548"/>
      <c r="V13" s="549"/>
      <c r="W13" s="482" t="s">
        <v>134</v>
      </c>
      <c r="X13" s="483"/>
      <c r="Y13" s="483"/>
      <c r="Z13" s="483"/>
      <c r="AA13" s="483"/>
      <c r="AB13" s="473"/>
      <c r="AC13" s="517">
        <v>1337</v>
      </c>
      <c r="AD13" s="518"/>
      <c r="AE13" s="518"/>
      <c r="AF13" s="518"/>
      <c r="AG13" s="557"/>
      <c r="AH13" s="517">
        <v>1446</v>
      </c>
      <c r="AI13" s="518"/>
      <c r="AJ13" s="518"/>
      <c r="AK13" s="518"/>
      <c r="AL13" s="519"/>
      <c r="AM13" s="495" t="s">
        <v>135</v>
      </c>
      <c r="AN13" s="496"/>
      <c r="AO13" s="496"/>
      <c r="AP13" s="496"/>
      <c r="AQ13" s="496"/>
      <c r="AR13" s="496"/>
      <c r="AS13" s="496"/>
      <c r="AT13" s="497"/>
      <c r="AU13" s="498" t="s">
        <v>136</v>
      </c>
      <c r="AV13" s="499"/>
      <c r="AW13" s="499"/>
      <c r="AX13" s="499"/>
      <c r="AY13" s="500" t="s">
        <v>137</v>
      </c>
      <c r="AZ13" s="501"/>
      <c r="BA13" s="501"/>
      <c r="BB13" s="501"/>
      <c r="BC13" s="501"/>
      <c r="BD13" s="501"/>
      <c r="BE13" s="501"/>
      <c r="BF13" s="501"/>
      <c r="BG13" s="501"/>
      <c r="BH13" s="501"/>
      <c r="BI13" s="501"/>
      <c r="BJ13" s="501"/>
      <c r="BK13" s="501"/>
      <c r="BL13" s="501"/>
      <c r="BM13" s="502"/>
      <c r="BN13" s="466">
        <v>17491</v>
      </c>
      <c r="BO13" s="467"/>
      <c r="BP13" s="467"/>
      <c r="BQ13" s="467"/>
      <c r="BR13" s="467"/>
      <c r="BS13" s="467"/>
      <c r="BT13" s="467"/>
      <c r="BU13" s="468"/>
      <c r="BV13" s="466">
        <v>213898</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7.8</v>
      </c>
      <c r="CU13" s="464"/>
      <c r="CV13" s="464"/>
      <c r="CW13" s="464"/>
      <c r="CX13" s="464"/>
      <c r="CY13" s="464"/>
      <c r="CZ13" s="464"/>
      <c r="DA13" s="465"/>
      <c r="DB13" s="463">
        <v>7.7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44328</v>
      </c>
      <c r="S14" s="548"/>
      <c r="T14" s="548"/>
      <c r="U14" s="548"/>
      <c r="V14" s="549"/>
      <c r="W14" s="456"/>
      <c r="X14" s="457"/>
      <c r="Y14" s="457"/>
      <c r="Z14" s="457"/>
      <c r="AA14" s="457"/>
      <c r="AB14" s="446"/>
      <c r="AC14" s="550">
        <v>6.2</v>
      </c>
      <c r="AD14" s="551"/>
      <c r="AE14" s="551"/>
      <c r="AF14" s="551"/>
      <c r="AG14" s="552"/>
      <c r="AH14" s="550">
        <v>6.6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77.400000000000006</v>
      </c>
      <c r="CU14" s="562"/>
      <c r="CV14" s="562"/>
      <c r="CW14" s="562"/>
      <c r="CX14" s="562"/>
      <c r="CY14" s="562"/>
      <c r="CZ14" s="562"/>
      <c r="DA14" s="563"/>
      <c r="DB14" s="561">
        <v>84.7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42370</v>
      </c>
      <c r="S15" s="548"/>
      <c r="T15" s="548"/>
      <c r="U15" s="548"/>
      <c r="V15" s="549"/>
      <c r="W15" s="482" t="s">
        <v>142</v>
      </c>
      <c r="X15" s="483"/>
      <c r="Y15" s="483"/>
      <c r="Z15" s="483"/>
      <c r="AA15" s="483"/>
      <c r="AB15" s="473"/>
      <c r="AC15" s="517">
        <v>8013</v>
      </c>
      <c r="AD15" s="518"/>
      <c r="AE15" s="518"/>
      <c r="AF15" s="518"/>
      <c r="AG15" s="557"/>
      <c r="AH15" s="517">
        <v>8103</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5503236</v>
      </c>
      <c r="BO15" s="430"/>
      <c r="BP15" s="430"/>
      <c r="BQ15" s="430"/>
      <c r="BR15" s="430"/>
      <c r="BS15" s="430"/>
      <c r="BT15" s="430"/>
      <c r="BU15" s="431"/>
      <c r="BV15" s="429">
        <v>5346148</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37.5</v>
      </c>
      <c r="AD16" s="551"/>
      <c r="AE16" s="551"/>
      <c r="AF16" s="551"/>
      <c r="AG16" s="552"/>
      <c r="AH16" s="550">
        <v>37</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7922303</v>
      </c>
      <c r="BO16" s="467"/>
      <c r="BP16" s="467"/>
      <c r="BQ16" s="467"/>
      <c r="BR16" s="467"/>
      <c r="BS16" s="467"/>
      <c r="BT16" s="467"/>
      <c r="BU16" s="468"/>
      <c r="BV16" s="466">
        <v>7838215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12045</v>
      </c>
      <c r="AD17" s="518"/>
      <c r="AE17" s="518"/>
      <c r="AF17" s="518"/>
      <c r="AG17" s="557"/>
      <c r="AH17" s="517">
        <v>12379</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6998602</v>
      </c>
      <c r="BO17" s="467"/>
      <c r="BP17" s="467"/>
      <c r="BQ17" s="467"/>
      <c r="BR17" s="467"/>
      <c r="BS17" s="467"/>
      <c r="BT17" s="467"/>
      <c r="BU17" s="468"/>
      <c r="BV17" s="466">
        <v>6791170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80.88</v>
      </c>
      <c r="M18" s="579"/>
      <c r="N18" s="579"/>
      <c r="O18" s="579"/>
      <c r="P18" s="579"/>
      <c r="Q18" s="579"/>
      <c r="R18" s="580"/>
      <c r="S18" s="580"/>
      <c r="T18" s="580"/>
      <c r="U18" s="580"/>
      <c r="V18" s="581"/>
      <c r="W18" s="484"/>
      <c r="X18" s="485"/>
      <c r="Y18" s="485"/>
      <c r="Z18" s="485"/>
      <c r="AA18" s="485"/>
      <c r="AB18" s="476"/>
      <c r="AC18" s="582">
        <v>56.3</v>
      </c>
      <c r="AD18" s="583"/>
      <c r="AE18" s="583"/>
      <c r="AF18" s="583"/>
      <c r="AG18" s="584"/>
      <c r="AH18" s="582">
        <v>56.5</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9413012</v>
      </c>
      <c r="BO18" s="467"/>
      <c r="BP18" s="467"/>
      <c r="BQ18" s="467"/>
      <c r="BR18" s="467"/>
      <c r="BS18" s="467"/>
      <c r="BT18" s="467"/>
      <c r="BU18" s="468"/>
      <c r="BV18" s="466">
        <v>9314119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535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12391670</v>
      </c>
      <c r="BO19" s="467"/>
      <c r="BP19" s="467"/>
      <c r="BQ19" s="467"/>
      <c r="BR19" s="467"/>
      <c r="BS19" s="467"/>
      <c r="BT19" s="467"/>
      <c r="BU19" s="468"/>
      <c r="BV19" s="466">
        <v>12302766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15036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21781125</v>
      </c>
      <c r="BO23" s="467"/>
      <c r="BP23" s="467"/>
      <c r="BQ23" s="467"/>
      <c r="BR23" s="467"/>
      <c r="BS23" s="467"/>
      <c r="BT23" s="467"/>
      <c r="BU23" s="468"/>
      <c r="BV23" s="466">
        <v>21762484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7470</v>
      </c>
      <c r="R24" s="518"/>
      <c r="S24" s="518"/>
      <c r="T24" s="518"/>
      <c r="U24" s="518"/>
      <c r="V24" s="557"/>
      <c r="W24" s="616"/>
      <c r="X24" s="604"/>
      <c r="Y24" s="605"/>
      <c r="Z24" s="516" t="s">
        <v>166</v>
      </c>
      <c r="AA24" s="496"/>
      <c r="AB24" s="496"/>
      <c r="AC24" s="496"/>
      <c r="AD24" s="496"/>
      <c r="AE24" s="496"/>
      <c r="AF24" s="496"/>
      <c r="AG24" s="497"/>
      <c r="AH24" s="517">
        <v>272</v>
      </c>
      <c r="AI24" s="518"/>
      <c r="AJ24" s="518"/>
      <c r="AK24" s="518"/>
      <c r="AL24" s="557"/>
      <c r="AM24" s="517">
        <v>851632</v>
      </c>
      <c r="AN24" s="518"/>
      <c r="AO24" s="518"/>
      <c r="AP24" s="518"/>
      <c r="AQ24" s="518"/>
      <c r="AR24" s="557"/>
      <c r="AS24" s="517">
        <v>3131</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17038842</v>
      </c>
      <c r="BO24" s="467"/>
      <c r="BP24" s="467"/>
      <c r="BQ24" s="467"/>
      <c r="BR24" s="467"/>
      <c r="BS24" s="467"/>
      <c r="BT24" s="467"/>
      <c r="BU24" s="468"/>
      <c r="BV24" s="466">
        <v>16965148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1</v>
      </c>
      <c r="M25" s="518"/>
      <c r="N25" s="518"/>
      <c r="O25" s="518"/>
      <c r="P25" s="557"/>
      <c r="Q25" s="517">
        <v>6030</v>
      </c>
      <c r="R25" s="518"/>
      <c r="S25" s="518"/>
      <c r="T25" s="518"/>
      <c r="U25" s="518"/>
      <c r="V25" s="557"/>
      <c r="W25" s="616"/>
      <c r="X25" s="604"/>
      <c r="Y25" s="605"/>
      <c r="Z25" s="516" t="s">
        <v>169</v>
      </c>
      <c r="AA25" s="496"/>
      <c r="AB25" s="496"/>
      <c r="AC25" s="496"/>
      <c r="AD25" s="496"/>
      <c r="AE25" s="496"/>
      <c r="AF25" s="496"/>
      <c r="AG25" s="497"/>
      <c r="AH25" s="517" t="s">
        <v>170</v>
      </c>
      <c r="AI25" s="518"/>
      <c r="AJ25" s="518"/>
      <c r="AK25" s="518"/>
      <c r="AL25" s="557"/>
      <c r="AM25" s="517" t="s">
        <v>125</v>
      </c>
      <c r="AN25" s="518"/>
      <c r="AO25" s="518"/>
      <c r="AP25" s="518"/>
      <c r="AQ25" s="518"/>
      <c r="AR25" s="557"/>
      <c r="AS25" s="517" t="s">
        <v>170</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567129</v>
      </c>
      <c r="BO25" s="430"/>
      <c r="BP25" s="430"/>
      <c r="BQ25" s="430"/>
      <c r="BR25" s="430"/>
      <c r="BS25" s="430"/>
      <c r="BT25" s="430"/>
      <c r="BU25" s="431"/>
      <c r="BV25" s="429">
        <v>465810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5670</v>
      </c>
      <c r="R26" s="518"/>
      <c r="S26" s="518"/>
      <c r="T26" s="518"/>
      <c r="U26" s="518"/>
      <c r="V26" s="557"/>
      <c r="W26" s="616"/>
      <c r="X26" s="604"/>
      <c r="Y26" s="605"/>
      <c r="Z26" s="516" t="s">
        <v>173</v>
      </c>
      <c r="AA26" s="626"/>
      <c r="AB26" s="626"/>
      <c r="AC26" s="626"/>
      <c r="AD26" s="626"/>
      <c r="AE26" s="626"/>
      <c r="AF26" s="626"/>
      <c r="AG26" s="627"/>
      <c r="AH26" s="517">
        <v>3</v>
      </c>
      <c r="AI26" s="518"/>
      <c r="AJ26" s="518"/>
      <c r="AK26" s="518"/>
      <c r="AL26" s="557"/>
      <c r="AM26" s="517">
        <v>10521</v>
      </c>
      <c r="AN26" s="518"/>
      <c r="AO26" s="518"/>
      <c r="AP26" s="518"/>
      <c r="AQ26" s="518"/>
      <c r="AR26" s="557"/>
      <c r="AS26" s="517">
        <v>3507</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170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4300</v>
      </c>
      <c r="R27" s="518"/>
      <c r="S27" s="518"/>
      <c r="T27" s="518"/>
      <c r="U27" s="518"/>
      <c r="V27" s="557"/>
      <c r="W27" s="616"/>
      <c r="X27" s="604"/>
      <c r="Y27" s="605"/>
      <c r="Z27" s="516" t="s">
        <v>176</v>
      </c>
      <c r="AA27" s="496"/>
      <c r="AB27" s="496"/>
      <c r="AC27" s="496"/>
      <c r="AD27" s="496"/>
      <c r="AE27" s="496"/>
      <c r="AF27" s="496"/>
      <c r="AG27" s="497"/>
      <c r="AH27" s="517">
        <v>8</v>
      </c>
      <c r="AI27" s="518"/>
      <c r="AJ27" s="518"/>
      <c r="AK27" s="518"/>
      <c r="AL27" s="557"/>
      <c r="AM27" s="517">
        <v>23640</v>
      </c>
      <c r="AN27" s="518"/>
      <c r="AO27" s="518"/>
      <c r="AP27" s="518"/>
      <c r="AQ27" s="518"/>
      <c r="AR27" s="557"/>
      <c r="AS27" s="517">
        <v>2955</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100000</v>
      </c>
      <c r="BO27" s="640"/>
      <c r="BP27" s="640"/>
      <c r="BQ27" s="640"/>
      <c r="BR27" s="640"/>
      <c r="BS27" s="640"/>
      <c r="BT27" s="640"/>
      <c r="BU27" s="641"/>
      <c r="BV27" s="639">
        <v>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3900</v>
      </c>
      <c r="R28" s="518"/>
      <c r="S28" s="518"/>
      <c r="T28" s="518"/>
      <c r="U28" s="518"/>
      <c r="V28" s="557"/>
      <c r="W28" s="616"/>
      <c r="X28" s="604"/>
      <c r="Y28" s="605"/>
      <c r="Z28" s="516" t="s">
        <v>179</v>
      </c>
      <c r="AA28" s="496"/>
      <c r="AB28" s="496"/>
      <c r="AC28" s="496"/>
      <c r="AD28" s="496"/>
      <c r="AE28" s="496"/>
      <c r="AF28" s="496"/>
      <c r="AG28" s="497"/>
      <c r="AH28" s="517" t="s">
        <v>125</v>
      </c>
      <c r="AI28" s="518"/>
      <c r="AJ28" s="518"/>
      <c r="AK28" s="518"/>
      <c r="AL28" s="557"/>
      <c r="AM28" s="517" t="s">
        <v>170</v>
      </c>
      <c r="AN28" s="518"/>
      <c r="AO28" s="518"/>
      <c r="AP28" s="518"/>
      <c r="AQ28" s="518"/>
      <c r="AR28" s="557"/>
      <c r="AS28" s="517" t="s">
        <v>170</v>
      </c>
      <c r="AT28" s="518"/>
      <c r="AU28" s="518"/>
      <c r="AV28" s="518"/>
      <c r="AW28" s="518"/>
      <c r="AX28" s="519"/>
      <c r="AY28" s="642" t="s">
        <v>180</v>
      </c>
      <c r="AZ28" s="643"/>
      <c r="BA28" s="643"/>
      <c r="BB28" s="644"/>
      <c r="BC28" s="426" t="s">
        <v>47</v>
      </c>
      <c r="BD28" s="427"/>
      <c r="BE28" s="427"/>
      <c r="BF28" s="427"/>
      <c r="BG28" s="427"/>
      <c r="BH28" s="427"/>
      <c r="BI28" s="427"/>
      <c r="BJ28" s="427"/>
      <c r="BK28" s="427"/>
      <c r="BL28" s="427"/>
      <c r="BM28" s="428"/>
      <c r="BN28" s="429">
        <v>1524070</v>
      </c>
      <c r="BO28" s="430"/>
      <c r="BP28" s="430"/>
      <c r="BQ28" s="430"/>
      <c r="BR28" s="430"/>
      <c r="BS28" s="430"/>
      <c r="BT28" s="430"/>
      <c r="BU28" s="431"/>
      <c r="BV28" s="429">
        <v>1523387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181</v>
      </c>
      <c r="F29" s="496"/>
      <c r="G29" s="496"/>
      <c r="H29" s="496"/>
      <c r="I29" s="496"/>
      <c r="J29" s="496"/>
      <c r="K29" s="497"/>
      <c r="L29" s="517">
        <v>18</v>
      </c>
      <c r="M29" s="518"/>
      <c r="N29" s="518"/>
      <c r="O29" s="518"/>
      <c r="P29" s="557"/>
      <c r="Q29" s="517">
        <v>3700</v>
      </c>
      <c r="R29" s="518"/>
      <c r="S29" s="518"/>
      <c r="T29" s="518"/>
      <c r="U29" s="518"/>
      <c r="V29" s="557"/>
      <c r="W29" s="617"/>
      <c r="X29" s="618"/>
      <c r="Y29" s="619"/>
      <c r="Z29" s="516" t="s">
        <v>182</v>
      </c>
      <c r="AA29" s="496"/>
      <c r="AB29" s="496"/>
      <c r="AC29" s="496"/>
      <c r="AD29" s="496"/>
      <c r="AE29" s="496"/>
      <c r="AF29" s="496"/>
      <c r="AG29" s="497"/>
      <c r="AH29" s="517">
        <v>280</v>
      </c>
      <c r="AI29" s="518"/>
      <c r="AJ29" s="518"/>
      <c r="AK29" s="518"/>
      <c r="AL29" s="557"/>
      <c r="AM29" s="517">
        <v>875272</v>
      </c>
      <c r="AN29" s="518"/>
      <c r="AO29" s="518"/>
      <c r="AP29" s="518"/>
      <c r="AQ29" s="518"/>
      <c r="AR29" s="557"/>
      <c r="AS29" s="517">
        <v>3126</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v>265989</v>
      </c>
      <c r="BO29" s="467"/>
      <c r="BP29" s="467"/>
      <c r="BQ29" s="467"/>
      <c r="BR29" s="467"/>
      <c r="BS29" s="467"/>
      <c r="BT29" s="467"/>
      <c r="BU29" s="468"/>
      <c r="BV29" s="466">
        <v>165915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184</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2498656</v>
      </c>
      <c r="BO30" s="640"/>
      <c r="BP30" s="640"/>
      <c r="BQ30" s="640"/>
      <c r="BR30" s="640"/>
      <c r="BS30" s="640"/>
      <c r="BT30" s="640"/>
      <c r="BU30" s="641"/>
      <c r="BV30" s="639">
        <v>2477226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191</v>
      </c>
      <c r="D33" s="490"/>
      <c r="E33" s="455" t="s">
        <v>192</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192</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下妻市開発公社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砂沼サンビーチ特別会計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　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ふれあい下妻</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茨城県租税債権管理機構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　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茨城西南地方広域市町村圏事務組合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茨城西南地方広域市町村圏事務組合　利根老人ホーム事業特別会計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茨城西南地方広域市町村圏事務組合　特殊湛水防除事業特別会計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下妻地方広域事務組合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下妻地方広域事務組合　フィットネスパーク・きぬ</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eeI5nf1bvI9Z4qcyA3TFdFqzIitdqaeKiePrnPN57CEbJ3uEvYcXg01bVJ02suhkktt2znmgDEFQ8N/lRzdsg==" saltValue="uOeFjscb+rWNvZPZ44Qq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5" t="s">
        <v>554</v>
      </c>
      <c r="D34" s="1245"/>
      <c r="E34" s="1246"/>
      <c r="F34" s="32">
        <v>7.38</v>
      </c>
      <c r="G34" s="33">
        <v>11.04</v>
      </c>
      <c r="H34" s="33">
        <v>8.11</v>
      </c>
      <c r="I34" s="33">
        <v>10.39</v>
      </c>
      <c r="J34" s="34">
        <v>10.49</v>
      </c>
      <c r="K34" s="22"/>
      <c r="L34" s="22"/>
      <c r="M34" s="22"/>
      <c r="N34" s="22"/>
      <c r="O34" s="22"/>
      <c r="P34" s="22"/>
    </row>
    <row r="35" spans="1:16" ht="39" customHeight="1" x14ac:dyDescent="0.15">
      <c r="A35" s="22"/>
      <c r="B35" s="35"/>
      <c r="C35" s="1239" t="s">
        <v>555</v>
      </c>
      <c r="D35" s="1240"/>
      <c r="E35" s="1241"/>
      <c r="F35" s="36">
        <v>4.1399999999999997</v>
      </c>
      <c r="G35" s="37">
        <v>3.79</v>
      </c>
      <c r="H35" s="37">
        <v>3.65</v>
      </c>
      <c r="I35" s="37">
        <v>3.61</v>
      </c>
      <c r="J35" s="38">
        <v>3.68</v>
      </c>
      <c r="K35" s="22"/>
      <c r="L35" s="22"/>
      <c r="M35" s="22"/>
      <c r="N35" s="22"/>
      <c r="O35" s="22"/>
      <c r="P35" s="22"/>
    </row>
    <row r="36" spans="1:16" ht="39" customHeight="1" x14ac:dyDescent="0.15">
      <c r="A36" s="22"/>
      <c r="B36" s="35"/>
      <c r="C36" s="1239" t="s">
        <v>556</v>
      </c>
      <c r="D36" s="1240"/>
      <c r="E36" s="1241"/>
      <c r="F36" s="36">
        <v>4.8499999999999996</v>
      </c>
      <c r="G36" s="37">
        <v>4.17</v>
      </c>
      <c r="H36" s="37">
        <v>5.17</v>
      </c>
      <c r="I36" s="37">
        <v>6.07</v>
      </c>
      <c r="J36" s="38">
        <v>0.8</v>
      </c>
      <c r="K36" s="22"/>
      <c r="L36" s="22"/>
      <c r="M36" s="22"/>
      <c r="N36" s="22"/>
      <c r="O36" s="22"/>
      <c r="P36" s="22"/>
    </row>
    <row r="37" spans="1:16" ht="39" customHeight="1" x14ac:dyDescent="0.15">
      <c r="A37" s="22"/>
      <c r="B37" s="35"/>
      <c r="C37" s="1239" t="s">
        <v>557</v>
      </c>
      <c r="D37" s="1240"/>
      <c r="E37" s="1241"/>
      <c r="F37" s="36">
        <v>0.6</v>
      </c>
      <c r="G37" s="37">
        <v>1.81</v>
      </c>
      <c r="H37" s="37">
        <v>1.4</v>
      </c>
      <c r="I37" s="37">
        <v>0.73</v>
      </c>
      <c r="J37" s="38">
        <v>0.52</v>
      </c>
      <c r="K37" s="22"/>
      <c r="L37" s="22"/>
      <c r="M37" s="22"/>
      <c r="N37" s="22"/>
      <c r="O37" s="22"/>
      <c r="P37" s="22"/>
    </row>
    <row r="38" spans="1:16" ht="39" customHeight="1" x14ac:dyDescent="0.15">
      <c r="A38" s="22"/>
      <c r="B38" s="35"/>
      <c r="C38" s="1239" t="s">
        <v>558</v>
      </c>
      <c r="D38" s="1240"/>
      <c r="E38" s="1241"/>
      <c r="F38" s="36">
        <v>0.12</v>
      </c>
      <c r="G38" s="37">
        <v>0.2</v>
      </c>
      <c r="H38" s="37">
        <v>0.19</v>
      </c>
      <c r="I38" s="37">
        <v>0.24</v>
      </c>
      <c r="J38" s="38">
        <v>0.26</v>
      </c>
      <c r="K38" s="22"/>
      <c r="L38" s="22"/>
      <c r="M38" s="22"/>
      <c r="N38" s="22"/>
      <c r="O38" s="22"/>
      <c r="P38" s="22"/>
    </row>
    <row r="39" spans="1:16" ht="39" customHeight="1" x14ac:dyDescent="0.15">
      <c r="A39" s="22"/>
      <c r="B39" s="35"/>
      <c r="C39" s="1239" t="s">
        <v>559</v>
      </c>
      <c r="D39" s="1240"/>
      <c r="E39" s="1241"/>
      <c r="F39" s="36">
        <v>0.03</v>
      </c>
      <c r="G39" s="37">
        <v>0.04</v>
      </c>
      <c r="H39" s="37">
        <v>0.05</v>
      </c>
      <c r="I39" s="37">
        <v>0.05</v>
      </c>
      <c r="J39" s="38">
        <v>0.05</v>
      </c>
      <c r="K39" s="22"/>
      <c r="L39" s="22"/>
      <c r="M39" s="22"/>
      <c r="N39" s="22"/>
      <c r="O39" s="22"/>
      <c r="P39" s="22"/>
    </row>
    <row r="40" spans="1:16" ht="39" customHeight="1" x14ac:dyDescent="0.15">
      <c r="A40" s="22"/>
      <c r="B40" s="35"/>
      <c r="C40" s="1239" t="s">
        <v>560</v>
      </c>
      <c r="D40" s="1240"/>
      <c r="E40" s="1241"/>
      <c r="F40" s="36">
        <v>0.03</v>
      </c>
      <c r="G40" s="37">
        <v>0.04</v>
      </c>
      <c r="H40" s="37">
        <v>0.04</v>
      </c>
      <c r="I40" s="37">
        <v>0.04</v>
      </c>
      <c r="J40" s="38">
        <v>0.04</v>
      </c>
      <c r="K40" s="22"/>
      <c r="L40" s="22"/>
      <c r="M40" s="22"/>
      <c r="N40" s="22"/>
      <c r="O40" s="22"/>
      <c r="P40" s="22"/>
    </row>
    <row r="41" spans="1:16" ht="39" customHeight="1" x14ac:dyDescent="0.15">
      <c r="A41" s="22"/>
      <c r="B41" s="35"/>
      <c r="C41" s="1239" t="s">
        <v>561</v>
      </c>
      <c r="D41" s="1240"/>
      <c r="E41" s="1241"/>
      <c r="F41" s="36">
        <v>0.63</v>
      </c>
      <c r="G41" s="37">
        <v>0.59</v>
      </c>
      <c r="H41" s="37">
        <v>0.19</v>
      </c>
      <c r="I41" s="37">
        <v>0.03</v>
      </c>
      <c r="J41" s="38">
        <v>0.03</v>
      </c>
      <c r="K41" s="22"/>
      <c r="L41" s="22"/>
      <c r="M41" s="22"/>
      <c r="N41" s="22"/>
      <c r="O41" s="22"/>
      <c r="P41" s="22"/>
    </row>
    <row r="42" spans="1:16" ht="39" customHeight="1" x14ac:dyDescent="0.15">
      <c r="A42" s="22"/>
      <c r="B42" s="39"/>
      <c r="C42" s="1239" t="s">
        <v>562</v>
      </c>
      <c r="D42" s="1240"/>
      <c r="E42" s="1241"/>
      <c r="F42" s="36" t="s">
        <v>505</v>
      </c>
      <c r="G42" s="37" t="s">
        <v>505</v>
      </c>
      <c r="H42" s="37" t="s">
        <v>505</v>
      </c>
      <c r="I42" s="37" t="s">
        <v>505</v>
      </c>
      <c r="J42" s="38" t="s">
        <v>505</v>
      </c>
      <c r="K42" s="22"/>
      <c r="L42" s="22"/>
      <c r="M42" s="22"/>
      <c r="N42" s="22"/>
      <c r="O42" s="22"/>
      <c r="P42" s="22"/>
    </row>
    <row r="43" spans="1:16" ht="39" customHeight="1" thickBot="1" x14ac:dyDescent="0.2">
      <c r="A43" s="22"/>
      <c r="B43" s="40"/>
      <c r="C43" s="1242" t="s">
        <v>563</v>
      </c>
      <c r="D43" s="1243"/>
      <c r="E43" s="1244"/>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0hGOHc/gdTq//ebayDFlrJbmZj7JkxD5tYcM+YDBOealRq+whlurF4USp1EeXjpw5OxgxIqur4CNr7Ws3Bg==" saltValue="JUoW2IsEDP2L5moYDEW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1706</v>
      </c>
      <c r="L45" s="60">
        <v>1617</v>
      </c>
      <c r="M45" s="60">
        <v>1627</v>
      </c>
      <c r="N45" s="60">
        <v>1661</v>
      </c>
      <c r="O45" s="61">
        <v>1704</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505</v>
      </c>
      <c r="L46" s="64" t="s">
        <v>505</v>
      </c>
      <c r="M46" s="64" t="s">
        <v>505</v>
      </c>
      <c r="N46" s="64" t="s">
        <v>505</v>
      </c>
      <c r="O46" s="65" t="s">
        <v>505</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505</v>
      </c>
      <c r="L47" s="64" t="s">
        <v>505</v>
      </c>
      <c r="M47" s="64" t="s">
        <v>505</v>
      </c>
      <c r="N47" s="64" t="s">
        <v>505</v>
      </c>
      <c r="O47" s="65" t="s">
        <v>505</v>
      </c>
      <c r="P47" s="48"/>
      <c r="Q47" s="48"/>
      <c r="R47" s="48"/>
      <c r="S47" s="48"/>
      <c r="T47" s="48"/>
      <c r="U47" s="48"/>
    </row>
    <row r="48" spans="1:21" ht="30.75" customHeight="1" x14ac:dyDescent="0.15">
      <c r="A48" s="48"/>
      <c r="B48" s="1249"/>
      <c r="C48" s="1250"/>
      <c r="D48" s="62"/>
      <c r="E48" s="1255" t="s">
        <v>14</v>
      </c>
      <c r="F48" s="1255"/>
      <c r="G48" s="1255"/>
      <c r="H48" s="1255"/>
      <c r="I48" s="1255"/>
      <c r="J48" s="1256"/>
      <c r="K48" s="63">
        <v>348</v>
      </c>
      <c r="L48" s="64">
        <v>326</v>
      </c>
      <c r="M48" s="64">
        <v>347</v>
      </c>
      <c r="N48" s="64">
        <v>373</v>
      </c>
      <c r="O48" s="65">
        <v>379</v>
      </c>
      <c r="P48" s="48"/>
      <c r="Q48" s="48"/>
      <c r="R48" s="48"/>
      <c r="S48" s="48"/>
      <c r="T48" s="48"/>
      <c r="U48" s="48"/>
    </row>
    <row r="49" spans="1:21" ht="30.75" customHeight="1" x14ac:dyDescent="0.15">
      <c r="A49" s="48"/>
      <c r="B49" s="1249"/>
      <c r="C49" s="1250"/>
      <c r="D49" s="62"/>
      <c r="E49" s="1255" t="s">
        <v>15</v>
      </c>
      <c r="F49" s="1255"/>
      <c r="G49" s="1255"/>
      <c r="H49" s="1255"/>
      <c r="I49" s="1255"/>
      <c r="J49" s="1256"/>
      <c r="K49" s="63">
        <v>135</v>
      </c>
      <c r="L49" s="64">
        <v>102</v>
      </c>
      <c r="M49" s="64">
        <v>38</v>
      </c>
      <c r="N49" s="64">
        <v>35</v>
      </c>
      <c r="O49" s="65">
        <v>39</v>
      </c>
      <c r="P49" s="48"/>
      <c r="Q49" s="48"/>
      <c r="R49" s="48"/>
      <c r="S49" s="48"/>
      <c r="T49" s="48"/>
      <c r="U49" s="48"/>
    </row>
    <row r="50" spans="1:21" ht="30.75" customHeight="1" x14ac:dyDescent="0.15">
      <c r="A50" s="48"/>
      <c r="B50" s="1249"/>
      <c r="C50" s="1250"/>
      <c r="D50" s="62"/>
      <c r="E50" s="1255" t="s">
        <v>16</v>
      </c>
      <c r="F50" s="1255"/>
      <c r="G50" s="1255"/>
      <c r="H50" s="1255"/>
      <c r="I50" s="1255"/>
      <c r="J50" s="1256"/>
      <c r="K50" s="63">
        <v>37</v>
      </c>
      <c r="L50" s="64">
        <v>33</v>
      </c>
      <c r="M50" s="64">
        <v>28</v>
      </c>
      <c r="N50" s="64">
        <v>23</v>
      </c>
      <c r="O50" s="65">
        <v>31</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505</v>
      </c>
      <c r="L51" s="64" t="s">
        <v>505</v>
      </c>
      <c r="M51" s="64" t="s">
        <v>505</v>
      </c>
      <c r="N51" s="64" t="s">
        <v>505</v>
      </c>
      <c r="O51" s="65" t="s">
        <v>505</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1389</v>
      </c>
      <c r="L52" s="64">
        <v>1367</v>
      </c>
      <c r="M52" s="64">
        <v>1330</v>
      </c>
      <c r="N52" s="64">
        <v>1419</v>
      </c>
      <c r="O52" s="65">
        <v>1446</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837</v>
      </c>
      <c r="L53" s="69">
        <v>711</v>
      </c>
      <c r="M53" s="69">
        <v>710</v>
      </c>
      <c r="N53" s="69">
        <v>673</v>
      </c>
      <c r="O53" s="70">
        <v>707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595</v>
      </c>
      <c r="L57" s="83" t="s">
        <v>595</v>
      </c>
      <c r="M57" s="83" t="s">
        <v>595</v>
      </c>
      <c r="N57" s="83" t="s">
        <v>595</v>
      </c>
      <c r="O57" s="84" t="s">
        <v>595</v>
      </c>
    </row>
    <row r="58" spans="1:21" ht="31.5" customHeight="1" thickBot="1" x14ac:dyDescent="0.2">
      <c r="B58" s="1265"/>
      <c r="C58" s="1266"/>
      <c r="D58" s="1270" t="s">
        <v>26</v>
      </c>
      <c r="E58" s="1271"/>
      <c r="F58" s="1271"/>
      <c r="G58" s="1271"/>
      <c r="H58" s="1271"/>
      <c r="I58" s="1271"/>
      <c r="J58" s="1272"/>
      <c r="K58" s="85" t="s">
        <v>595</v>
      </c>
      <c r="L58" s="86" t="s">
        <v>595</v>
      </c>
      <c r="M58" s="86" t="s">
        <v>595</v>
      </c>
      <c r="N58" s="86" t="s">
        <v>595</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lVxhw4PiqFIguf3imEeo25ZJ9/0pf2E4QJFyh0ehlK031oIKM6sO/YLfs7U4PHqzSozJ0D/Zip8a667hHtSQ==" saltValue="hKm1s+Cy5LOVtoQl0wfa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2" orientation="portrait"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73" t="s">
        <v>29</v>
      </c>
      <c r="C41" s="1274"/>
      <c r="D41" s="101"/>
      <c r="E41" s="1279" t="s">
        <v>30</v>
      </c>
      <c r="F41" s="1279"/>
      <c r="G41" s="1279"/>
      <c r="H41" s="1280"/>
      <c r="I41" s="102">
        <v>18683</v>
      </c>
      <c r="J41" s="103">
        <v>19653</v>
      </c>
      <c r="K41" s="103">
        <v>20414</v>
      </c>
      <c r="L41" s="103">
        <v>21762</v>
      </c>
      <c r="M41" s="104">
        <v>21781</v>
      </c>
    </row>
    <row r="42" spans="2:13" ht="27.75" customHeight="1" x14ac:dyDescent="0.15">
      <c r="B42" s="1275"/>
      <c r="C42" s="1276"/>
      <c r="D42" s="105"/>
      <c r="E42" s="1281" t="s">
        <v>31</v>
      </c>
      <c r="F42" s="1281"/>
      <c r="G42" s="1281"/>
      <c r="H42" s="1282"/>
      <c r="I42" s="106">
        <v>328</v>
      </c>
      <c r="J42" s="107">
        <v>296</v>
      </c>
      <c r="K42" s="107">
        <v>263</v>
      </c>
      <c r="L42" s="107">
        <v>241</v>
      </c>
      <c r="M42" s="108">
        <v>271</v>
      </c>
    </row>
    <row r="43" spans="2:13" ht="27.75" customHeight="1" x14ac:dyDescent="0.15">
      <c r="B43" s="1275"/>
      <c r="C43" s="1276"/>
      <c r="D43" s="105"/>
      <c r="E43" s="1281" t="s">
        <v>32</v>
      </c>
      <c r="F43" s="1281"/>
      <c r="G43" s="1281"/>
      <c r="H43" s="1282"/>
      <c r="I43" s="106">
        <v>6417</v>
      </c>
      <c r="J43" s="107">
        <v>6243</v>
      </c>
      <c r="K43" s="107">
        <v>5912</v>
      </c>
      <c r="L43" s="107">
        <v>5758</v>
      </c>
      <c r="M43" s="108">
        <v>5562</v>
      </c>
    </row>
    <row r="44" spans="2:13" ht="27.75" customHeight="1" x14ac:dyDescent="0.15">
      <c r="B44" s="1275"/>
      <c r="C44" s="1276"/>
      <c r="D44" s="105"/>
      <c r="E44" s="1281" t="s">
        <v>33</v>
      </c>
      <c r="F44" s="1281"/>
      <c r="G44" s="1281"/>
      <c r="H44" s="1282"/>
      <c r="I44" s="106">
        <v>241</v>
      </c>
      <c r="J44" s="107">
        <v>191</v>
      </c>
      <c r="K44" s="107">
        <v>170</v>
      </c>
      <c r="L44" s="107">
        <v>154</v>
      </c>
      <c r="M44" s="108">
        <v>134</v>
      </c>
    </row>
    <row r="45" spans="2:13" ht="27.75" customHeight="1" x14ac:dyDescent="0.15">
      <c r="B45" s="1275"/>
      <c r="C45" s="1276"/>
      <c r="D45" s="105"/>
      <c r="E45" s="1281" t="s">
        <v>34</v>
      </c>
      <c r="F45" s="1281"/>
      <c r="G45" s="1281"/>
      <c r="H45" s="1282"/>
      <c r="I45" s="106">
        <v>2879</v>
      </c>
      <c r="J45" s="107">
        <v>2765</v>
      </c>
      <c r="K45" s="107">
        <v>2732</v>
      </c>
      <c r="L45" s="107">
        <v>2730</v>
      </c>
      <c r="M45" s="108">
        <v>2664</v>
      </c>
    </row>
    <row r="46" spans="2:13" ht="27.75" customHeight="1" x14ac:dyDescent="0.15">
      <c r="B46" s="1275"/>
      <c r="C46" s="1276"/>
      <c r="D46" s="109"/>
      <c r="E46" s="1281" t="s">
        <v>35</v>
      </c>
      <c r="F46" s="1281"/>
      <c r="G46" s="1281"/>
      <c r="H46" s="1282"/>
      <c r="I46" s="106">
        <v>172</v>
      </c>
      <c r="J46" s="107">
        <v>56</v>
      </c>
      <c r="K46" s="107" t="s">
        <v>505</v>
      </c>
      <c r="L46" s="107">
        <v>100</v>
      </c>
      <c r="M46" s="108">
        <v>106</v>
      </c>
    </row>
    <row r="47" spans="2:13" ht="27.75" customHeight="1" x14ac:dyDescent="0.15">
      <c r="B47" s="1275"/>
      <c r="C47" s="1276"/>
      <c r="D47" s="110"/>
      <c r="E47" s="1283" t="s">
        <v>36</v>
      </c>
      <c r="F47" s="1284"/>
      <c r="G47" s="1284"/>
      <c r="H47" s="1285"/>
      <c r="I47" s="106" t="s">
        <v>505</v>
      </c>
      <c r="J47" s="107" t="s">
        <v>505</v>
      </c>
      <c r="K47" s="107" t="s">
        <v>505</v>
      </c>
      <c r="L47" s="107" t="s">
        <v>505</v>
      </c>
      <c r="M47" s="108" t="s">
        <v>505</v>
      </c>
    </row>
    <row r="48" spans="2:13" ht="27.75" customHeight="1" x14ac:dyDescent="0.15">
      <c r="B48" s="1275"/>
      <c r="C48" s="1276"/>
      <c r="D48" s="105"/>
      <c r="E48" s="1281" t="s">
        <v>37</v>
      </c>
      <c r="F48" s="1281"/>
      <c r="G48" s="1281"/>
      <c r="H48" s="1282"/>
      <c r="I48" s="106" t="s">
        <v>505</v>
      </c>
      <c r="J48" s="107" t="s">
        <v>505</v>
      </c>
      <c r="K48" s="107" t="s">
        <v>505</v>
      </c>
      <c r="L48" s="107" t="s">
        <v>505</v>
      </c>
      <c r="M48" s="108" t="s">
        <v>505</v>
      </c>
    </row>
    <row r="49" spans="2:13" ht="27.75" customHeight="1" x14ac:dyDescent="0.15">
      <c r="B49" s="1277"/>
      <c r="C49" s="1278"/>
      <c r="D49" s="105"/>
      <c r="E49" s="1281" t="s">
        <v>38</v>
      </c>
      <c r="F49" s="1281"/>
      <c r="G49" s="1281"/>
      <c r="H49" s="1282"/>
      <c r="I49" s="106" t="s">
        <v>505</v>
      </c>
      <c r="J49" s="107" t="s">
        <v>505</v>
      </c>
      <c r="K49" s="107" t="s">
        <v>505</v>
      </c>
      <c r="L49" s="107" t="s">
        <v>505</v>
      </c>
      <c r="M49" s="108" t="s">
        <v>505</v>
      </c>
    </row>
    <row r="50" spans="2:13" ht="27.75" customHeight="1" x14ac:dyDescent="0.15">
      <c r="B50" s="1286" t="s">
        <v>39</v>
      </c>
      <c r="C50" s="1287"/>
      <c r="D50" s="111"/>
      <c r="E50" s="1281" t="s">
        <v>40</v>
      </c>
      <c r="F50" s="1281"/>
      <c r="G50" s="1281"/>
      <c r="H50" s="1282"/>
      <c r="I50" s="106">
        <v>3048</v>
      </c>
      <c r="J50" s="107">
        <v>3208</v>
      </c>
      <c r="K50" s="107">
        <v>3374</v>
      </c>
      <c r="L50" s="107">
        <v>3610</v>
      </c>
      <c r="M50" s="108">
        <v>4215</v>
      </c>
    </row>
    <row r="51" spans="2:13" ht="27.75" customHeight="1" x14ac:dyDescent="0.15">
      <c r="B51" s="1275"/>
      <c r="C51" s="1276"/>
      <c r="D51" s="105"/>
      <c r="E51" s="1281" t="s">
        <v>41</v>
      </c>
      <c r="F51" s="1281"/>
      <c r="G51" s="1281"/>
      <c r="H51" s="1282"/>
      <c r="I51" s="106">
        <v>1142</v>
      </c>
      <c r="J51" s="107">
        <v>1105</v>
      </c>
      <c r="K51" s="107">
        <v>1119</v>
      </c>
      <c r="L51" s="107">
        <v>1069</v>
      </c>
      <c r="M51" s="108">
        <v>1083</v>
      </c>
    </row>
    <row r="52" spans="2:13" ht="27.75" customHeight="1" x14ac:dyDescent="0.15">
      <c r="B52" s="1277"/>
      <c r="C52" s="1278"/>
      <c r="D52" s="105"/>
      <c r="E52" s="1281" t="s">
        <v>42</v>
      </c>
      <c r="F52" s="1281"/>
      <c r="G52" s="1281"/>
      <c r="H52" s="1282"/>
      <c r="I52" s="106">
        <v>17251</v>
      </c>
      <c r="J52" s="107">
        <v>18004</v>
      </c>
      <c r="K52" s="107">
        <v>18589</v>
      </c>
      <c r="L52" s="107">
        <v>18575</v>
      </c>
      <c r="M52" s="108">
        <v>18354</v>
      </c>
    </row>
    <row r="53" spans="2:13" ht="27.75" customHeight="1" thickBot="1" x14ac:dyDescent="0.2">
      <c r="B53" s="1288" t="s">
        <v>43</v>
      </c>
      <c r="C53" s="1289"/>
      <c r="D53" s="112"/>
      <c r="E53" s="1290" t="s">
        <v>44</v>
      </c>
      <c r="F53" s="1290"/>
      <c r="G53" s="1290"/>
      <c r="H53" s="1291"/>
      <c r="I53" s="113">
        <v>7278</v>
      </c>
      <c r="J53" s="114">
        <v>6888</v>
      </c>
      <c r="K53" s="114">
        <v>6411</v>
      </c>
      <c r="L53" s="114">
        <v>7491</v>
      </c>
      <c r="M53" s="115">
        <v>6867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QQfeu04NFNpBEBclQ2ggqWSeBPl7oT2q4ptAAOuNAhH4kTqaH5qXDtvZOHXxIQ56x7YF7NL9uotLGFBQOtP3Q==" saltValue="4uom/ErbdeV6/+kfN6+q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300" t="s">
        <v>47</v>
      </c>
      <c r="D55" s="1300"/>
      <c r="E55" s="1301"/>
      <c r="F55" s="127">
        <v>1523</v>
      </c>
      <c r="G55" s="127">
        <v>1523</v>
      </c>
      <c r="H55" s="128">
        <v>1524</v>
      </c>
    </row>
    <row r="56" spans="2:8" ht="52.5" customHeight="1" x14ac:dyDescent="0.15">
      <c r="B56" s="129"/>
      <c r="C56" s="1302" t="s">
        <v>48</v>
      </c>
      <c r="D56" s="1302"/>
      <c r="E56" s="1303"/>
      <c r="F56" s="130">
        <v>166</v>
      </c>
      <c r="G56" s="130">
        <v>166</v>
      </c>
      <c r="H56" s="131">
        <v>266</v>
      </c>
    </row>
    <row r="57" spans="2:8" ht="53.25" customHeight="1" x14ac:dyDescent="0.15">
      <c r="B57" s="129"/>
      <c r="C57" s="1304" t="s">
        <v>49</v>
      </c>
      <c r="D57" s="1304"/>
      <c r="E57" s="1305"/>
      <c r="F57" s="132">
        <v>2257</v>
      </c>
      <c r="G57" s="132">
        <v>2477</v>
      </c>
      <c r="H57" s="133">
        <v>2499</v>
      </c>
    </row>
    <row r="58" spans="2:8" ht="45.75" customHeight="1" x14ac:dyDescent="0.15">
      <c r="B58" s="134"/>
      <c r="C58" s="1292" t="s">
        <v>585</v>
      </c>
      <c r="D58" s="1293"/>
      <c r="E58" s="1294"/>
      <c r="F58" s="135">
        <v>631</v>
      </c>
      <c r="G58" s="135">
        <v>951</v>
      </c>
      <c r="H58" s="136">
        <v>1052</v>
      </c>
    </row>
    <row r="59" spans="2:8" ht="45.75" customHeight="1" x14ac:dyDescent="0.15">
      <c r="B59" s="134"/>
      <c r="C59" s="1292" t="s">
        <v>586</v>
      </c>
      <c r="D59" s="1293"/>
      <c r="E59" s="1294"/>
      <c r="F59" s="135">
        <v>991</v>
      </c>
      <c r="G59" s="135">
        <v>948</v>
      </c>
      <c r="H59" s="136">
        <v>893</v>
      </c>
    </row>
    <row r="60" spans="2:8" ht="45.75" customHeight="1" x14ac:dyDescent="0.15">
      <c r="B60" s="134"/>
      <c r="C60" s="1292" t="s">
        <v>587</v>
      </c>
      <c r="D60" s="1293"/>
      <c r="E60" s="1294"/>
      <c r="F60" s="135">
        <v>263</v>
      </c>
      <c r="G60" s="135">
        <v>221</v>
      </c>
      <c r="H60" s="136">
        <v>184</v>
      </c>
    </row>
    <row r="61" spans="2:8" ht="45.75" customHeight="1" x14ac:dyDescent="0.15">
      <c r="B61" s="134"/>
      <c r="C61" s="1292" t="s">
        <v>588</v>
      </c>
      <c r="D61" s="1293"/>
      <c r="E61" s="1294"/>
      <c r="F61" s="135">
        <v>128</v>
      </c>
      <c r="G61" s="135">
        <v>128</v>
      </c>
      <c r="H61" s="136">
        <v>128</v>
      </c>
    </row>
    <row r="62" spans="2:8" ht="45.75" customHeight="1" thickBot="1" x14ac:dyDescent="0.2">
      <c r="B62" s="137"/>
      <c r="C62" s="1295" t="s">
        <v>589</v>
      </c>
      <c r="D62" s="1296"/>
      <c r="E62" s="1297"/>
      <c r="F62" s="138">
        <v>78</v>
      </c>
      <c r="G62" s="138">
        <v>81</v>
      </c>
      <c r="H62" s="139">
        <v>79</v>
      </c>
    </row>
    <row r="63" spans="2:8" ht="52.5" customHeight="1" thickBot="1" x14ac:dyDescent="0.2">
      <c r="B63" s="140"/>
      <c r="C63" s="1298" t="s">
        <v>50</v>
      </c>
      <c r="D63" s="1298"/>
      <c r="E63" s="1299"/>
      <c r="F63" s="141">
        <v>3946</v>
      </c>
      <c r="G63" s="141">
        <v>4167</v>
      </c>
      <c r="H63" s="142">
        <v>4289</v>
      </c>
    </row>
    <row r="64" spans="2:8" ht="15" customHeight="1" x14ac:dyDescent="0.15"/>
    <row r="65" ht="0" hidden="1" customHeight="1" x14ac:dyDescent="0.15"/>
    <row r="66" ht="0" hidden="1" customHeight="1" x14ac:dyDescent="0.15"/>
  </sheetData>
  <sheetProtection algorithmName="SHA-512" hashValue="sCK1QMroYPdsAr1tiV63nyiWePX6qwpO0KlNQr+7f+WpPVuu8Dq2Lp+ClEyh9GsrEZPnpNNVeiGwWA/V9CDOqA==" saltValue="1GhDacTxzrLl42ZQAWqI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75.599999999999994</v>
      </c>
      <c r="BY51" s="1306"/>
      <c r="BZ51" s="1306"/>
      <c r="CA51" s="1306"/>
      <c r="CB51" s="1306"/>
      <c r="CC51" s="1306"/>
      <c r="CD51" s="1306"/>
      <c r="CE51" s="1306"/>
      <c r="CF51" s="1306">
        <v>71.7</v>
      </c>
      <c r="CG51" s="1306"/>
      <c r="CH51" s="1306"/>
      <c r="CI51" s="1306"/>
      <c r="CJ51" s="1306"/>
      <c r="CK51" s="1306"/>
      <c r="CL51" s="1306"/>
      <c r="CM51" s="1306"/>
      <c r="CN51" s="1306">
        <v>84.7</v>
      </c>
      <c r="CO51" s="1306"/>
      <c r="CP51" s="1306"/>
      <c r="CQ51" s="1306"/>
      <c r="CR51" s="1306"/>
      <c r="CS51" s="1306"/>
      <c r="CT51" s="1306"/>
      <c r="CU51" s="1306"/>
      <c r="CV51" s="1306">
        <v>77.400000000000006</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56.8</v>
      </c>
      <c r="BY53" s="1306"/>
      <c r="BZ53" s="1306"/>
      <c r="CA53" s="1306"/>
      <c r="CB53" s="1306"/>
      <c r="CC53" s="1306"/>
      <c r="CD53" s="1306"/>
      <c r="CE53" s="1306"/>
      <c r="CF53" s="1306">
        <v>58</v>
      </c>
      <c r="CG53" s="1306"/>
      <c r="CH53" s="1306"/>
      <c r="CI53" s="1306"/>
      <c r="CJ53" s="1306"/>
      <c r="CK53" s="1306"/>
      <c r="CL53" s="1306"/>
      <c r="CM53" s="1306"/>
      <c r="CN53" s="1306">
        <v>56.3</v>
      </c>
      <c r="CO53" s="1306"/>
      <c r="CP53" s="1306"/>
      <c r="CQ53" s="1306"/>
      <c r="CR53" s="1306"/>
      <c r="CS53" s="1306"/>
      <c r="CT53" s="1306"/>
      <c r="CU53" s="1306"/>
      <c r="CV53" s="1306">
        <v>57.6</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604</v>
      </c>
      <c r="AO55" s="1311"/>
      <c r="AP55" s="1311"/>
      <c r="AQ55" s="1311"/>
      <c r="AR55" s="1311"/>
      <c r="AS55" s="1311"/>
      <c r="AT55" s="1311"/>
      <c r="AU55" s="1311"/>
      <c r="AV55" s="1311"/>
      <c r="AW55" s="1311"/>
      <c r="AX55" s="1311"/>
      <c r="AY55" s="1311"/>
      <c r="AZ55" s="1311"/>
      <c r="BA55" s="1311"/>
      <c r="BB55" s="1309" t="s">
        <v>602</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56.8</v>
      </c>
      <c r="BY55" s="1306"/>
      <c r="BZ55" s="1306"/>
      <c r="CA55" s="1306"/>
      <c r="CB55" s="1306"/>
      <c r="CC55" s="1306"/>
      <c r="CD55" s="1306"/>
      <c r="CE55" s="1306"/>
      <c r="CF55" s="1306">
        <v>52.3</v>
      </c>
      <c r="CG55" s="1306"/>
      <c r="CH55" s="1306"/>
      <c r="CI55" s="1306"/>
      <c r="CJ55" s="1306"/>
      <c r="CK55" s="1306"/>
      <c r="CL55" s="1306"/>
      <c r="CM55" s="1306"/>
      <c r="CN55" s="1306">
        <v>55.4</v>
      </c>
      <c r="CO55" s="1306"/>
      <c r="CP55" s="1306"/>
      <c r="CQ55" s="1306"/>
      <c r="CR55" s="1306"/>
      <c r="CS55" s="1306"/>
      <c r="CT55" s="1306"/>
      <c r="CU55" s="1306"/>
      <c r="CV55" s="1306">
        <v>52.7</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603</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54</v>
      </c>
      <c r="BY57" s="1306"/>
      <c r="BZ57" s="1306"/>
      <c r="CA57" s="1306"/>
      <c r="CB57" s="1306"/>
      <c r="CC57" s="1306"/>
      <c r="CD57" s="1306"/>
      <c r="CE57" s="1306"/>
      <c r="CF57" s="1306">
        <v>57.1</v>
      </c>
      <c r="CG57" s="1306"/>
      <c r="CH57" s="1306"/>
      <c r="CI57" s="1306"/>
      <c r="CJ57" s="1306"/>
      <c r="CK57" s="1306"/>
      <c r="CL57" s="1306"/>
      <c r="CM57" s="1306"/>
      <c r="CN57" s="1306">
        <v>58.7</v>
      </c>
      <c r="CO57" s="1306"/>
      <c r="CP57" s="1306"/>
      <c r="CQ57" s="1306"/>
      <c r="CR57" s="1306"/>
      <c r="CS57" s="1306"/>
      <c r="CT57" s="1306"/>
      <c r="CU57" s="1306"/>
      <c r="CV57" s="1306">
        <v>59.5</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06">
        <v>81.8</v>
      </c>
      <c r="BQ73" s="1306"/>
      <c r="BR73" s="1306"/>
      <c r="BS73" s="1306"/>
      <c r="BT73" s="1306"/>
      <c r="BU73" s="1306"/>
      <c r="BV73" s="1306"/>
      <c r="BW73" s="1306"/>
      <c r="BX73" s="1306">
        <v>75.599999999999994</v>
      </c>
      <c r="BY73" s="1306"/>
      <c r="BZ73" s="1306"/>
      <c r="CA73" s="1306"/>
      <c r="CB73" s="1306"/>
      <c r="CC73" s="1306"/>
      <c r="CD73" s="1306"/>
      <c r="CE73" s="1306"/>
      <c r="CF73" s="1306">
        <v>71.7</v>
      </c>
      <c r="CG73" s="1306"/>
      <c r="CH73" s="1306"/>
      <c r="CI73" s="1306"/>
      <c r="CJ73" s="1306"/>
      <c r="CK73" s="1306"/>
      <c r="CL73" s="1306"/>
      <c r="CM73" s="1306"/>
      <c r="CN73" s="1306">
        <v>84.7</v>
      </c>
      <c r="CO73" s="1306"/>
      <c r="CP73" s="1306"/>
      <c r="CQ73" s="1306"/>
      <c r="CR73" s="1306"/>
      <c r="CS73" s="1306"/>
      <c r="CT73" s="1306"/>
      <c r="CU73" s="1306"/>
      <c r="CV73" s="1306">
        <v>77.400000000000006</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06">
        <v>11.3</v>
      </c>
      <c r="BQ75" s="1306"/>
      <c r="BR75" s="1306"/>
      <c r="BS75" s="1306"/>
      <c r="BT75" s="1306"/>
      <c r="BU75" s="1306"/>
      <c r="BV75" s="1306"/>
      <c r="BW75" s="1306"/>
      <c r="BX75" s="1306">
        <v>9.6</v>
      </c>
      <c r="BY75" s="1306"/>
      <c r="BZ75" s="1306"/>
      <c r="CA75" s="1306"/>
      <c r="CB75" s="1306"/>
      <c r="CC75" s="1306"/>
      <c r="CD75" s="1306"/>
      <c r="CE75" s="1306"/>
      <c r="CF75" s="1306">
        <v>8.3000000000000007</v>
      </c>
      <c r="CG75" s="1306"/>
      <c r="CH75" s="1306"/>
      <c r="CI75" s="1306"/>
      <c r="CJ75" s="1306"/>
      <c r="CK75" s="1306"/>
      <c r="CL75" s="1306"/>
      <c r="CM75" s="1306"/>
      <c r="CN75" s="1306">
        <v>7.7</v>
      </c>
      <c r="CO75" s="1306"/>
      <c r="CP75" s="1306"/>
      <c r="CQ75" s="1306"/>
      <c r="CR75" s="1306"/>
      <c r="CS75" s="1306"/>
      <c r="CT75" s="1306"/>
      <c r="CU75" s="1306"/>
      <c r="CV75" s="1306">
        <v>7.8</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604</v>
      </c>
      <c r="AO77" s="1311"/>
      <c r="AP77" s="1311"/>
      <c r="AQ77" s="1311"/>
      <c r="AR77" s="1311"/>
      <c r="AS77" s="1311"/>
      <c r="AT77" s="1311"/>
      <c r="AU77" s="1311"/>
      <c r="AV77" s="1311"/>
      <c r="AW77" s="1311"/>
      <c r="AX77" s="1311"/>
      <c r="AY77" s="1311"/>
      <c r="AZ77" s="1311"/>
      <c r="BA77" s="1311"/>
      <c r="BB77" s="1309" t="s">
        <v>602</v>
      </c>
      <c r="BC77" s="1309"/>
      <c r="BD77" s="1309"/>
      <c r="BE77" s="1309"/>
      <c r="BF77" s="1309"/>
      <c r="BG77" s="1309"/>
      <c r="BH77" s="1309"/>
      <c r="BI77" s="1309"/>
      <c r="BJ77" s="1309"/>
      <c r="BK77" s="1309"/>
      <c r="BL77" s="1309"/>
      <c r="BM77" s="1309"/>
      <c r="BN77" s="1309"/>
      <c r="BO77" s="1309"/>
      <c r="BP77" s="1306">
        <v>48.6</v>
      </c>
      <c r="BQ77" s="1306"/>
      <c r="BR77" s="1306"/>
      <c r="BS77" s="1306"/>
      <c r="BT77" s="1306"/>
      <c r="BU77" s="1306"/>
      <c r="BV77" s="1306"/>
      <c r="BW77" s="1306"/>
      <c r="BX77" s="1306">
        <v>56.8</v>
      </c>
      <c r="BY77" s="1306"/>
      <c r="BZ77" s="1306"/>
      <c r="CA77" s="1306"/>
      <c r="CB77" s="1306"/>
      <c r="CC77" s="1306"/>
      <c r="CD77" s="1306"/>
      <c r="CE77" s="1306"/>
      <c r="CF77" s="1306">
        <v>52.3</v>
      </c>
      <c r="CG77" s="1306"/>
      <c r="CH77" s="1306"/>
      <c r="CI77" s="1306"/>
      <c r="CJ77" s="1306"/>
      <c r="CK77" s="1306"/>
      <c r="CL77" s="1306"/>
      <c r="CM77" s="1306"/>
      <c r="CN77" s="1306">
        <v>55.4</v>
      </c>
      <c r="CO77" s="1306"/>
      <c r="CP77" s="1306"/>
      <c r="CQ77" s="1306"/>
      <c r="CR77" s="1306"/>
      <c r="CS77" s="1306"/>
      <c r="CT77" s="1306"/>
      <c r="CU77" s="1306"/>
      <c r="CV77" s="1306">
        <v>52.7</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607</v>
      </c>
      <c r="BC79" s="1309"/>
      <c r="BD79" s="1309"/>
      <c r="BE79" s="1309"/>
      <c r="BF79" s="1309"/>
      <c r="BG79" s="1309"/>
      <c r="BH79" s="1309"/>
      <c r="BI79" s="1309"/>
      <c r="BJ79" s="1309"/>
      <c r="BK79" s="1309"/>
      <c r="BL79" s="1309"/>
      <c r="BM79" s="1309"/>
      <c r="BN79" s="1309"/>
      <c r="BO79" s="1309"/>
      <c r="BP79" s="1306">
        <v>10.4</v>
      </c>
      <c r="BQ79" s="1306"/>
      <c r="BR79" s="1306"/>
      <c r="BS79" s="1306"/>
      <c r="BT79" s="1306"/>
      <c r="BU79" s="1306"/>
      <c r="BV79" s="1306"/>
      <c r="BW79" s="1306"/>
      <c r="BX79" s="1306">
        <v>10.199999999999999</v>
      </c>
      <c r="BY79" s="1306"/>
      <c r="BZ79" s="1306"/>
      <c r="CA79" s="1306"/>
      <c r="CB79" s="1306"/>
      <c r="CC79" s="1306"/>
      <c r="CD79" s="1306"/>
      <c r="CE79" s="1306"/>
      <c r="CF79" s="1306">
        <v>10</v>
      </c>
      <c r="CG79" s="1306"/>
      <c r="CH79" s="1306"/>
      <c r="CI79" s="1306"/>
      <c r="CJ79" s="1306"/>
      <c r="CK79" s="1306"/>
      <c r="CL79" s="1306"/>
      <c r="CM79" s="1306"/>
      <c r="CN79" s="1306">
        <v>9.6999999999999993</v>
      </c>
      <c r="CO79" s="1306"/>
      <c r="CP79" s="1306"/>
      <c r="CQ79" s="1306"/>
      <c r="CR79" s="1306"/>
      <c r="CS79" s="1306"/>
      <c r="CT79" s="1306"/>
      <c r="CU79" s="1306"/>
      <c r="CV79" s="1306">
        <v>9.5</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Vi2DXbOKF/IlLnXtTVKz2AUH0YewimecAG4xuJ21bAlbzdUja6wMjK71hweLBQukjwsBwhn12nsyVZIIkA4A==" saltValue="oOsDF1/4Xh8BxtMWmBey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36" orientation="portrait"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GBqMqx2KmbGiWyCYIYlHB67LACBVFvH25etG4lV3hOjY9/Fj5qdVyX3CnAVq+ENOJtdZYDfraoA3/yoEg97sQ==" saltValue="QXYO18KP1jgVghTvXQrq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01v6qBQDAohToJoNMPN0JHFbVE1glK8Q87Cny8MK3K0dD69lzG4oX55dZ+Y8QOHlK7yB/k0BxYEU9h7jRiFiQ==" saltValue="j6bn0TbVNVX8tEcqyr62Bw==" spinCount="100000" sheet="1" objects="1" scenarios="1"/>
  <dataConsolidate/>
  <phoneticPr fontId="2"/>
  <printOptions horizontalCentered="1" verticalCentered="1"/>
  <pageMargins left="0" right="0" top="0.19685039370078741" bottom="0" header="0.39370078740157483" footer="0"/>
  <pageSetup paperSize="9" orientation="portrait"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68673</v>
      </c>
      <c r="E3" s="161"/>
      <c r="F3" s="162">
        <v>83623</v>
      </c>
      <c r="G3" s="163"/>
      <c r="H3" s="164"/>
    </row>
    <row r="4" spans="1:8" x14ac:dyDescent="0.15">
      <c r="A4" s="165"/>
      <c r="B4" s="166"/>
      <c r="C4" s="167"/>
      <c r="D4" s="168">
        <v>24091</v>
      </c>
      <c r="E4" s="169"/>
      <c r="F4" s="170">
        <v>48787</v>
      </c>
      <c r="G4" s="171"/>
      <c r="H4" s="172"/>
    </row>
    <row r="5" spans="1:8" x14ac:dyDescent="0.15">
      <c r="A5" s="153" t="s">
        <v>539</v>
      </c>
      <c r="B5" s="158"/>
      <c r="C5" s="159"/>
      <c r="D5" s="160">
        <v>62807</v>
      </c>
      <c r="E5" s="161"/>
      <c r="F5" s="162">
        <v>81768</v>
      </c>
      <c r="G5" s="163"/>
      <c r="H5" s="164"/>
    </row>
    <row r="6" spans="1:8" x14ac:dyDescent="0.15">
      <c r="A6" s="165"/>
      <c r="B6" s="166"/>
      <c r="C6" s="167"/>
      <c r="D6" s="168">
        <v>35146</v>
      </c>
      <c r="E6" s="169"/>
      <c r="F6" s="170">
        <v>37917</v>
      </c>
      <c r="G6" s="171"/>
      <c r="H6" s="172"/>
    </row>
    <row r="7" spans="1:8" x14ac:dyDescent="0.15">
      <c r="A7" s="153" t="s">
        <v>540</v>
      </c>
      <c r="B7" s="158"/>
      <c r="C7" s="159"/>
      <c r="D7" s="160">
        <v>74702</v>
      </c>
      <c r="E7" s="161"/>
      <c r="F7" s="162">
        <v>65876</v>
      </c>
      <c r="G7" s="163"/>
      <c r="H7" s="164"/>
    </row>
    <row r="8" spans="1:8" x14ac:dyDescent="0.15">
      <c r="A8" s="165"/>
      <c r="B8" s="166"/>
      <c r="C8" s="167"/>
      <c r="D8" s="168">
        <v>32116</v>
      </c>
      <c r="E8" s="169"/>
      <c r="F8" s="170">
        <v>36484</v>
      </c>
      <c r="G8" s="171"/>
      <c r="H8" s="172"/>
    </row>
    <row r="9" spans="1:8" x14ac:dyDescent="0.15">
      <c r="A9" s="153" t="s">
        <v>541</v>
      </c>
      <c r="B9" s="158"/>
      <c r="C9" s="159"/>
      <c r="D9" s="160">
        <v>84693</v>
      </c>
      <c r="E9" s="161"/>
      <c r="F9" s="162">
        <v>68468</v>
      </c>
      <c r="G9" s="163"/>
      <c r="H9" s="164"/>
    </row>
    <row r="10" spans="1:8" x14ac:dyDescent="0.15">
      <c r="A10" s="165"/>
      <c r="B10" s="166"/>
      <c r="C10" s="167"/>
      <c r="D10" s="168">
        <v>36353</v>
      </c>
      <c r="E10" s="169"/>
      <c r="F10" s="170">
        <v>34140</v>
      </c>
      <c r="G10" s="171"/>
      <c r="H10" s="172"/>
    </row>
    <row r="11" spans="1:8" x14ac:dyDescent="0.15">
      <c r="A11" s="153" t="s">
        <v>542</v>
      </c>
      <c r="B11" s="158"/>
      <c r="C11" s="159"/>
      <c r="D11" s="160">
        <v>49584</v>
      </c>
      <c r="E11" s="161"/>
      <c r="F11" s="162">
        <v>69729</v>
      </c>
      <c r="G11" s="163"/>
      <c r="H11" s="164"/>
    </row>
    <row r="12" spans="1:8" x14ac:dyDescent="0.15">
      <c r="A12" s="165"/>
      <c r="B12" s="166"/>
      <c r="C12" s="173"/>
      <c r="D12" s="168">
        <v>30775</v>
      </c>
      <c r="E12" s="169"/>
      <c r="F12" s="170">
        <v>38908</v>
      </c>
      <c r="G12" s="171"/>
      <c r="H12" s="172"/>
    </row>
    <row r="13" spans="1:8" x14ac:dyDescent="0.15">
      <c r="A13" s="153"/>
      <c r="B13" s="158"/>
      <c r="C13" s="174"/>
      <c r="D13" s="175">
        <v>68092</v>
      </c>
      <c r="E13" s="176"/>
      <c r="F13" s="177">
        <v>73893</v>
      </c>
      <c r="G13" s="178"/>
      <c r="H13" s="164"/>
    </row>
    <row r="14" spans="1:8" x14ac:dyDescent="0.15">
      <c r="A14" s="165"/>
      <c r="B14" s="166"/>
      <c r="C14" s="167"/>
      <c r="D14" s="168">
        <v>31696</v>
      </c>
      <c r="E14" s="169"/>
      <c r="F14" s="170">
        <v>39247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8.02</v>
      </c>
      <c r="C19" s="179">
        <f>ROUND(VALUE(SUBSTITUTE(実質収支比率等に係る経年分析!G$48,"▲","-")),2)</f>
        <v>11.64</v>
      </c>
      <c r="D19" s="179">
        <f>ROUND(VALUE(SUBSTITUTE(実質収支比率等に係る経年分析!H$48,"▲","-")),2)</f>
        <v>8.31</v>
      </c>
      <c r="E19" s="179">
        <f>ROUND(VALUE(SUBSTITUTE(実質収支比率等に係る経年分析!I$48,"▲","-")),2)</f>
        <v>10.43</v>
      </c>
      <c r="F19" s="179">
        <f>ROUND(VALUE(SUBSTITUTE(実質収支比率等に係る経年分析!J$48,"▲","-")),2)</f>
        <v>10.53</v>
      </c>
    </row>
    <row r="20" spans="1:11" x14ac:dyDescent="0.15">
      <c r="A20" s="179" t="s">
        <v>54</v>
      </c>
      <c r="B20" s="179">
        <f>ROUND(VALUE(SUBSTITUTE(実質収支比率等に係る経年分析!F$47,"▲","-")),2)</f>
        <v>14.17</v>
      </c>
      <c r="C20" s="179">
        <f>ROUND(VALUE(SUBSTITUTE(実質収支比率等に係る経年分析!G$47,"▲","-")),2)</f>
        <v>14.59</v>
      </c>
      <c r="D20" s="179">
        <f>ROUND(VALUE(SUBSTITUTE(実質収支比率等に係る経年分析!H$47,"▲","-")),2)</f>
        <v>14.91</v>
      </c>
      <c r="E20" s="179">
        <f>ROUND(VALUE(SUBSTITUTE(実質収支比率等に係る経年分析!I$47,"▲","-")),2)</f>
        <v>14.96</v>
      </c>
      <c r="F20" s="179">
        <f>ROUND(VALUE(SUBSTITUTE(実質収支比率等に係る経年分析!J$47,"▲","-")),2)</f>
        <v>14.88</v>
      </c>
    </row>
    <row r="21" spans="1:11" x14ac:dyDescent="0.15">
      <c r="A21" s="179" t="s">
        <v>55</v>
      </c>
      <c r="B21" s="179">
        <f>IF(ISNUMBER(VALUE(SUBSTITUTE(実質収支比率等に係る経年分析!F$49,"▲","-"))),ROUND(VALUE(SUBSTITUTE(実質収支比率等に係る経年分析!F$49,"▲","-")),2),NA())</f>
        <v>-5.74</v>
      </c>
      <c r="C21" s="179">
        <f>IF(ISNUMBER(VALUE(SUBSTITUTE(実質収支比率等に係る経年分析!G$49,"▲","-"))),ROUND(VALUE(SUBSTITUTE(実質収支比率等に係る経年分析!G$49,"▲","-")),2),NA())</f>
        <v>4.45</v>
      </c>
      <c r="D21" s="179">
        <f>IF(ISNUMBER(VALUE(SUBSTITUTE(実質収支比率等に係る経年分析!H$49,"▲","-"))),ROUND(VALUE(SUBSTITUTE(実質収支比率等に係る経年分析!H$49,"▲","-")),2),NA())</f>
        <v>-3.57</v>
      </c>
      <c r="E21" s="179">
        <f>IF(ISNUMBER(VALUE(SUBSTITUTE(実質収支比率等に係る経年分析!I$49,"▲","-"))),ROUND(VALUE(SUBSTITUTE(実質収支比率等に係る経年分析!I$49,"▲","-")),2),NA())</f>
        <v>2.1</v>
      </c>
      <c r="F21" s="179">
        <f>IF(ISNUMBER(VALUE(SUBSTITUTE(実質収支比率等に係る経年分析!J$49,"▲","-"))),ROUND(VALUE(SUBSTITUTE(実質収支比率等に係る経年分析!J$49,"▲","-")),2),NA())</f>
        <v>0.17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砂沼サンビーチ特別会計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0.63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0.59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4.8499999999999996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4.1399999999999997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1389</v>
      </c>
      <c r="E42" s="181"/>
      <c r="F42" s="181"/>
      <c r="G42" s="181">
        <f>'実質公債費比率（分子）の構造'!L$52</f>
        <v>1367</v>
      </c>
      <c r="H42" s="181"/>
      <c r="I42" s="181"/>
      <c r="J42" s="181">
        <f>'実質公債費比率（分子）の構造'!M$52</f>
        <v>1330</v>
      </c>
      <c r="K42" s="181"/>
      <c r="L42" s="181"/>
      <c r="M42" s="181">
        <f>'実質公債費比率（分子）の構造'!N$52</f>
        <v>1419</v>
      </c>
      <c r="N42" s="181"/>
      <c r="O42" s="181"/>
      <c r="P42" s="181">
        <f>'実質公債費比率（分子）の構造'!O$52</f>
        <v>1446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37</v>
      </c>
      <c r="C44" s="181"/>
      <c r="D44" s="181"/>
      <c r="E44" s="181">
        <f>'実質公債費比率（分子）の構造'!L$50</f>
        <v>33</v>
      </c>
      <c r="F44" s="181"/>
      <c r="G44" s="181"/>
      <c r="H44" s="181">
        <f>'実質公債費比率（分子）の構造'!M$50</f>
        <v>28</v>
      </c>
      <c r="I44" s="181"/>
      <c r="J44" s="181"/>
      <c r="K44" s="181">
        <f>'実質公債費比率（分子）の構造'!N$50</f>
        <v>23</v>
      </c>
      <c r="L44" s="181"/>
      <c r="M44" s="181"/>
      <c r="N44" s="181">
        <f>'実質公債費比率（分子）の構造'!O$50</f>
        <v>31</v>
      </c>
      <c r="O44" s="181"/>
      <c r="P44" s="181"/>
    </row>
    <row r="45" spans="1:16" x14ac:dyDescent="0.15">
      <c r="A45" s="181" t="s">
        <v>65</v>
      </c>
      <c r="B45" s="181">
        <f>'実質公債費比率（分子）の構造'!K$49</f>
        <v>135</v>
      </c>
      <c r="C45" s="181"/>
      <c r="D45" s="181"/>
      <c r="E45" s="181">
        <f>'実質公債費比率（分子）の構造'!L$49</f>
        <v>102</v>
      </c>
      <c r="F45" s="181"/>
      <c r="G45" s="181"/>
      <c r="H45" s="181">
        <f>'実質公債費比率（分子）の構造'!M$49</f>
        <v>38</v>
      </c>
      <c r="I45" s="181"/>
      <c r="J45" s="181"/>
      <c r="K45" s="181">
        <f>'実質公債費比率（分子）の構造'!N$49</f>
        <v>35</v>
      </c>
      <c r="L45" s="181"/>
      <c r="M45" s="181"/>
      <c r="N45" s="181">
        <f>'実質公債費比率（分子）の構造'!O$49</f>
        <v>39</v>
      </c>
      <c r="O45" s="181"/>
      <c r="P45" s="181"/>
    </row>
    <row r="46" spans="1:16" x14ac:dyDescent="0.15">
      <c r="A46" s="181" t="s">
        <v>66</v>
      </c>
      <c r="B46" s="181">
        <f>'実質公債費比率（分子）の構造'!K$48</f>
        <v>348</v>
      </c>
      <c r="C46" s="181"/>
      <c r="D46" s="181"/>
      <c r="E46" s="181">
        <f>'実質公債費比率（分子）の構造'!L$48</f>
        <v>326</v>
      </c>
      <c r="F46" s="181"/>
      <c r="G46" s="181"/>
      <c r="H46" s="181">
        <f>'実質公債費比率（分子）の構造'!M$48</f>
        <v>347</v>
      </c>
      <c r="I46" s="181"/>
      <c r="J46" s="181"/>
      <c r="K46" s="181">
        <f>'実質公債費比率（分子）の構造'!N$48</f>
        <v>373</v>
      </c>
      <c r="L46" s="181"/>
      <c r="M46" s="181"/>
      <c r="N46" s="181">
        <f>'実質公債費比率（分子）の構造'!O$48</f>
        <v>379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1706</v>
      </c>
      <c r="C49" s="181"/>
      <c r="D49" s="181"/>
      <c r="E49" s="181">
        <f>'実質公債費比率（分子）の構造'!L$45</f>
        <v>1617</v>
      </c>
      <c r="F49" s="181"/>
      <c r="G49" s="181"/>
      <c r="H49" s="181">
        <f>'実質公債費比率（分子）の構造'!M$45</f>
        <v>1627</v>
      </c>
      <c r="I49" s="181"/>
      <c r="J49" s="181"/>
      <c r="K49" s="181">
        <f>'実質公債費比率（分子）の構造'!N$45</f>
        <v>1661</v>
      </c>
      <c r="L49" s="181"/>
      <c r="M49" s="181"/>
      <c r="N49" s="181">
        <f>'実質公債費比率（分子）の構造'!O$45</f>
        <v>1704</v>
      </c>
      <c r="O49" s="181"/>
      <c r="P49" s="181"/>
    </row>
    <row r="50" spans="1:16" x14ac:dyDescent="0.15">
      <c r="A50" s="181" t="s">
        <v>70</v>
      </c>
      <c r="B50" s="181" t="e">
        <f>NA()</f>
        <v>#N/A</v>
      </c>
      <c r="C50" s="181">
        <f>IF(ISNUMBER('実質公債費比率（分子）の構造'!K$53),'実質公債費比率（分子）の構造'!K$53,NA())</f>
        <v>837</v>
      </c>
      <c r="D50" s="181" t="e">
        <f>NA()</f>
        <v>#N/A</v>
      </c>
      <c r="E50" s="181" t="e">
        <f>NA()</f>
        <v>#N/A</v>
      </c>
      <c r="F50" s="181">
        <f>IF(ISNUMBER('実質公債費比率（分子）の構造'!L$53),'実質公債費比率（分子）の構造'!L$53,NA())</f>
        <v>711</v>
      </c>
      <c r="G50" s="181" t="e">
        <f>NA()</f>
        <v>#N/A</v>
      </c>
      <c r="H50" s="181" t="e">
        <f>NA()</f>
        <v>#N/A</v>
      </c>
      <c r="I50" s="181">
        <f>IF(ISNUMBER('実質公債費比率（分子）の構造'!M$53),'実質公債費比率（分子）の構造'!M$53,NA())</f>
        <v>710</v>
      </c>
      <c r="J50" s="181" t="e">
        <f>NA()</f>
        <v>#N/A</v>
      </c>
      <c r="K50" s="181" t="e">
        <f>NA()</f>
        <v>#N/A</v>
      </c>
      <c r="L50" s="181">
        <f>IF(ISNUMBER('実質公債費比率（分子）の構造'!N$53),'実質公債費比率（分子）の構造'!N$53,NA())</f>
        <v>673</v>
      </c>
      <c r="M50" s="181" t="e">
        <f>NA()</f>
        <v>#N/A</v>
      </c>
      <c r="N50" s="181" t="e">
        <f>NA()</f>
        <v>#N/A</v>
      </c>
      <c r="O50" s="181">
        <f>IF(ISNUMBER('実質公債費比率（分子）の構造'!O$53),'実質公債費比率（分子）の構造'!O$53,NA())</f>
        <v>707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17251</v>
      </c>
      <c r="E56" s="180"/>
      <c r="F56" s="180"/>
      <c r="G56" s="180">
        <f>'将来負担比率（分子）の構造'!J$52</f>
        <v>18004</v>
      </c>
      <c r="H56" s="180"/>
      <c r="I56" s="180"/>
      <c r="J56" s="180">
        <f>'将来負担比率（分子）の構造'!K$52</f>
        <v>18589</v>
      </c>
      <c r="K56" s="180"/>
      <c r="L56" s="180"/>
      <c r="M56" s="180">
        <f>'将来負担比率（分子）の構造'!L$52</f>
        <v>18575</v>
      </c>
      <c r="N56" s="180"/>
      <c r="O56" s="180"/>
      <c r="P56" s="180">
        <f>'将来負担比率（分子）の構造'!M$52</f>
        <v>18354</v>
      </c>
    </row>
    <row r="57" spans="1:16" x14ac:dyDescent="0.15">
      <c r="A57" s="180" t="s">
        <v>41</v>
      </c>
      <c r="B57" s="180"/>
      <c r="C57" s="180"/>
      <c r="D57" s="180">
        <f>'将来負担比率（分子）の構造'!I$51</f>
        <v>1142</v>
      </c>
      <c r="E57" s="180"/>
      <c r="F57" s="180"/>
      <c r="G57" s="180">
        <f>'将来負担比率（分子）の構造'!J$51</f>
        <v>1105</v>
      </c>
      <c r="H57" s="180"/>
      <c r="I57" s="180"/>
      <c r="J57" s="180">
        <f>'将来負担比率（分子）の構造'!K$51</f>
        <v>1119</v>
      </c>
      <c r="K57" s="180"/>
      <c r="L57" s="180"/>
      <c r="M57" s="180">
        <f>'将来負担比率（分子）の構造'!L$51</f>
        <v>1069</v>
      </c>
      <c r="N57" s="180"/>
      <c r="O57" s="180"/>
      <c r="P57" s="180">
        <f>'将来負担比率（分子）の構造'!M$51</f>
        <v>1083</v>
      </c>
    </row>
    <row r="58" spans="1:16" x14ac:dyDescent="0.15">
      <c r="A58" s="180" t="s">
        <v>40</v>
      </c>
      <c r="B58" s="180"/>
      <c r="C58" s="180"/>
      <c r="D58" s="180">
        <f>'将来負担比率（分子）の構造'!I$50</f>
        <v>3048</v>
      </c>
      <c r="E58" s="180"/>
      <c r="F58" s="180"/>
      <c r="G58" s="180">
        <f>'将来負担比率（分子）の構造'!J$50</f>
        <v>3208</v>
      </c>
      <c r="H58" s="180"/>
      <c r="I58" s="180"/>
      <c r="J58" s="180">
        <f>'将来負担比率（分子）の構造'!K$50</f>
        <v>3374</v>
      </c>
      <c r="K58" s="180"/>
      <c r="L58" s="180"/>
      <c r="M58" s="180">
        <f>'将来負担比率（分子）の構造'!L$50</f>
        <v>3610</v>
      </c>
      <c r="N58" s="180"/>
      <c r="O58" s="180"/>
      <c r="P58" s="180">
        <f>'将来負担比率（分子）の構造'!M$50</f>
        <v>4215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172</v>
      </c>
      <c r="C61" s="180"/>
      <c r="D61" s="180"/>
      <c r="E61" s="180">
        <f>'将来負担比率（分子）の構造'!J$46</f>
        <v>56</v>
      </c>
      <c r="F61" s="180"/>
      <c r="G61" s="180"/>
      <c r="H61" s="180" t="str">
        <f>'将来負担比率（分子）の構造'!K$46</f>
        <v>-</v>
      </c>
      <c r="I61" s="180"/>
      <c r="J61" s="180"/>
      <c r="K61" s="180">
        <f>'将来負担比率（分子）の構造'!L$46</f>
        <v>100</v>
      </c>
      <c r="L61" s="180"/>
      <c r="M61" s="180"/>
      <c r="N61" s="180">
        <f>'将来負担比率（分子）の構造'!M$46</f>
        <v>106</v>
      </c>
      <c r="O61" s="180"/>
      <c r="P61" s="180"/>
    </row>
    <row r="62" spans="1:16" x14ac:dyDescent="0.15">
      <c r="A62" s="180" t="s">
        <v>34</v>
      </c>
      <c r="B62" s="180">
        <f>'将来負担比率（分子）の構造'!I$45</f>
        <v>2879</v>
      </c>
      <c r="C62" s="180"/>
      <c r="D62" s="180"/>
      <c r="E62" s="180">
        <f>'将来負担比率（分子）の構造'!J$45</f>
        <v>2765</v>
      </c>
      <c r="F62" s="180"/>
      <c r="G62" s="180"/>
      <c r="H62" s="180">
        <f>'将来負担比率（分子）の構造'!K$45</f>
        <v>2732</v>
      </c>
      <c r="I62" s="180"/>
      <c r="J62" s="180"/>
      <c r="K62" s="180">
        <f>'将来負担比率（分子）の構造'!L$45</f>
        <v>2730</v>
      </c>
      <c r="L62" s="180"/>
      <c r="M62" s="180"/>
      <c r="N62" s="180">
        <f>'将来負担比率（分子）の構造'!M$45</f>
        <v>2664</v>
      </c>
      <c r="O62" s="180"/>
      <c r="P62" s="180"/>
    </row>
    <row r="63" spans="1:16" x14ac:dyDescent="0.15">
      <c r="A63" s="180" t="s">
        <v>33</v>
      </c>
      <c r="B63" s="180">
        <f>'将来負担比率（分子）の構造'!I$44</f>
        <v>241</v>
      </c>
      <c r="C63" s="180"/>
      <c r="D63" s="180"/>
      <c r="E63" s="180">
        <f>'将来負担比率（分子）の構造'!J$44</f>
        <v>191</v>
      </c>
      <c r="F63" s="180"/>
      <c r="G63" s="180"/>
      <c r="H63" s="180">
        <f>'将来負担比率（分子）の構造'!K$44</f>
        <v>170</v>
      </c>
      <c r="I63" s="180"/>
      <c r="J63" s="180"/>
      <c r="K63" s="180">
        <f>'将来負担比率（分子）の構造'!L$44</f>
        <v>154</v>
      </c>
      <c r="L63" s="180"/>
      <c r="M63" s="180"/>
      <c r="N63" s="180">
        <f>'将来負担比率（分子）の構造'!M$44</f>
        <v>134</v>
      </c>
      <c r="O63" s="180"/>
      <c r="P63" s="180"/>
    </row>
    <row r="64" spans="1:16" x14ac:dyDescent="0.15">
      <c r="A64" s="180" t="s">
        <v>32</v>
      </c>
      <c r="B64" s="180">
        <f>'将来負担比率（分子）の構造'!I$43</f>
        <v>6417</v>
      </c>
      <c r="C64" s="180"/>
      <c r="D64" s="180"/>
      <c r="E64" s="180">
        <f>'将来負担比率（分子）の構造'!J$43</f>
        <v>6243</v>
      </c>
      <c r="F64" s="180"/>
      <c r="G64" s="180"/>
      <c r="H64" s="180">
        <f>'将来負担比率（分子）の構造'!K$43</f>
        <v>5912</v>
      </c>
      <c r="I64" s="180"/>
      <c r="J64" s="180"/>
      <c r="K64" s="180">
        <f>'将来負担比率（分子）の構造'!L$43</f>
        <v>5758</v>
      </c>
      <c r="L64" s="180"/>
      <c r="M64" s="180"/>
      <c r="N64" s="180">
        <f>'将来負担比率（分子）の構造'!M$43</f>
        <v>5562</v>
      </c>
      <c r="O64" s="180"/>
      <c r="P64" s="180"/>
    </row>
    <row r="65" spans="1:16" x14ac:dyDescent="0.15">
      <c r="A65" s="180" t="s">
        <v>31</v>
      </c>
      <c r="B65" s="180">
        <f>'将来負担比率（分子）の構造'!I$42</f>
        <v>328</v>
      </c>
      <c r="C65" s="180"/>
      <c r="D65" s="180"/>
      <c r="E65" s="180">
        <f>'将来負担比率（分子）の構造'!J$42</f>
        <v>296</v>
      </c>
      <c r="F65" s="180"/>
      <c r="G65" s="180"/>
      <c r="H65" s="180">
        <f>'将来負担比率（分子）の構造'!K$42</f>
        <v>263</v>
      </c>
      <c r="I65" s="180"/>
      <c r="J65" s="180"/>
      <c r="K65" s="180">
        <f>'将来負担比率（分子）の構造'!L$42</f>
        <v>241</v>
      </c>
      <c r="L65" s="180"/>
      <c r="M65" s="180"/>
      <c r="N65" s="180">
        <f>'将来負担比率（分子）の構造'!M$42</f>
        <v>271</v>
      </c>
      <c r="O65" s="180"/>
      <c r="P65" s="180"/>
    </row>
    <row r="66" spans="1:16" x14ac:dyDescent="0.15">
      <c r="A66" s="180" t="s">
        <v>30</v>
      </c>
      <c r="B66" s="180">
        <f>'将来負担比率（分子）の構造'!I$41</f>
        <v>18683</v>
      </c>
      <c r="C66" s="180"/>
      <c r="D66" s="180"/>
      <c r="E66" s="180">
        <f>'将来負担比率（分子）の構造'!J$41</f>
        <v>19653</v>
      </c>
      <c r="F66" s="180"/>
      <c r="G66" s="180"/>
      <c r="H66" s="180">
        <f>'将来負担比率（分子）の構造'!K$41</f>
        <v>20414</v>
      </c>
      <c r="I66" s="180"/>
      <c r="J66" s="180"/>
      <c r="K66" s="180">
        <f>'将来負担比率（分子）の構造'!L$41</f>
        <v>21762</v>
      </c>
      <c r="L66" s="180"/>
      <c r="M66" s="180"/>
      <c r="N66" s="180">
        <f>'将来負担比率（分子）の構造'!M$41</f>
        <v>21781</v>
      </c>
      <c r="O66" s="180"/>
      <c r="P66" s="180"/>
    </row>
    <row r="67" spans="1:16" x14ac:dyDescent="0.15">
      <c r="A67" s="180" t="s">
        <v>74</v>
      </c>
      <c r="B67" s="180" t="e">
        <f>NA()</f>
        <v>#N/A</v>
      </c>
      <c r="C67" s="180">
        <f>IF(ISNUMBER('将来負担比率（分子）の構造'!I$53), IF('将来負担比率（分子）の構造'!I$53 &lt; 0, 0, '将来負担比率（分子）の構造'!I$53), NA())</f>
        <v>7278</v>
      </c>
      <c r="D67" s="180" t="e">
        <f>NA()</f>
        <v>#N/A</v>
      </c>
      <c r="E67" s="180" t="e">
        <f>NA()</f>
        <v>#N/A</v>
      </c>
      <c r="F67" s="180">
        <f>IF(ISNUMBER('将来負担比率（分子）の構造'!J$53), IF('将来負担比率（分子）の構造'!J$53 &lt; 0, 0, '将来負担比率（分子）の構造'!J$53), NA())</f>
        <v>6888</v>
      </c>
      <c r="G67" s="180" t="e">
        <f>NA()</f>
        <v>#N/A</v>
      </c>
      <c r="H67" s="180" t="e">
        <f>NA()</f>
        <v>#N/A</v>
      </c>
      <c r="I67" s="180">
        <f>IF(ISNUMBER('将来負担比率（分子）の構造'!K$53), IF('将来負担比率（分子）の構造'!K$53 &lt; 0, 0, '将来負担比率（分子）の構造'!K$53), NA())</f>
        <v>6411</v>
      </c>
      <c r="J67" s="180" t="e">
        <f>NA()</f>
        <v>#N/A</v>
      </c>
      <c r="K67" s="180" t="e">
        <f>NA()</f>
        <v>#N/A</v>
      </c>
      <c r="L67" s="180">
        <f>IF(ISNUMBER('将来負担比率（分子）の構造'!L$53), IF('将来負担比率（分子）の構造'!L$53 &lt; 0, 0, '将来負担比率（分子）の構造'!L$53), NA())</f>
        <v>7491</v>
      </c>
      <c r="M67" s="180" t="e">
        <f>NA()</f>
        <v>#N/A</v>
      </c>
      <c r="N67" s="180" t="e">
        <f>NA()</f>
        <v>#N/A</v>
      </c>
      <c r="O67" s="180">
        <f>IF(ISNUMBER('将来負担比率（分子）の構造'!M$53), IF('将来負担比率（分子）の構造'!M$53 &lt; 0, 0, '将来負担比率（分子）の構造'!M$53), NA())</f>
        <v>6867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1523</v>
      </c>
      <c r="C72" s="184">
        <f>基金残高に係る経年分析!G55</f>
        <v>1523</v>
      </c>
      <c r="D72" s="184">
        <f>基金残高に係る経年分析!H55</f>
        <v>1524</v>
      </c>
    </row>
    <row r="73" spans="1:16" x14ac:dyDescent="0.15">
      <c r="A73" s="183" t="s">
        <v>77</v>
      </c>
      <c r="B73" s="184">
        <f>基金残高に係る経年分析!F56</f>
        <v>166</v>
      </c>
      <c r="C73" s="184">
        <f>基金残高に係る経年分析!G56</f>
        <v>166</v>
      </c>
      <c r="D73" s="184">
        <f>基金残高に係る経年分析!H56</f>
        <v>266</v>
      </c>
    </row>
    <row r="74" spans="1:16" x14ac:dyDescent="0.15">
      <c r="A74" s="183" t="s">
        <v>78</v>
      </c>
      <c r="B74" s="184">
        <f>基金残高に係る経年分析!F57</f>
        <v>2257</v>
      </c>
      <c r="C74" s="184">
        <f>基金残高に係る経年分析!G57</f>
        <v>2477</v>
      </c>
      <c r="D74" s="184">
        <f>基金残高に係る経年分析!H57</f>
        <v>2499</v>
      </c>
    </row>
  </sheetData>
  <sheetProtection algorithmName="SHA-512" hashValue="MG8vxwIRDsci/8C2qmmfBODfE0lgv4iEWoZd0ntfFWTxVfvwEI3UrydIpmMGWpzPX9ChkJkiWJdQ9HrunZ8mTQ==" saltValue="Oo4QTlF3UaAuzVRm0Sfh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6040577</v>
      </c>
      <c r="S5" s="669"/>
      <c r="T5" s="669"/>
      <c r="U5" s="669"/>
      <c r="V5" s="669"/>
      <c r="W5" s="669"/>
      <c r="X5" s="669"/>
      <c r="Y5" s="670"/>
      <c r="Z5" s="671">
        <v>33.4</v>
      </c>
      <c r="AA5" s="671"/>
      <c r="AB5" s="671"/>
      <c r="AC5" s="671"/>
      <c r="AD5" s="672">
        <v>6040577</v>
      </c>
      <c r="AE5" s="672"/>
      <c r="AF5" s="672"/>
      <c r="AG5" s="672"/>
      <c r="AH5" s="672"/>
      <c r="AI5" s="672"/>
      <c r="AJ5" s="672"/>
      <c r="AK5" s="672"/>
      <c r="AL5" s="673">
        <v>61.2</v>
      </c>
      <c r="AM5" s="674"/>
      <c r="AN5" s="674"/>
      <c r="AO5" s="675"/>
      <c r="AP5" s="665" t="s">
        <v>223</v>
      </c>
      <c r="AQ5" s="666"/>
      <c r="AR5" s="666"/>
      <c r="AS5" s="666"/>
      <c r="AT5" s="666"/>
      <c r="AU5" s="666"/>
      <c r="AV5" s="666"/>
      <c r="AW5" s="666"/>
      <c r="AX5" s="666"/>
      <c r="AY5" s="666"/>
      <c r="AZ5" s="666"/>
      <c r="BA5" s="666"/>
      <c r="BB5" s="666"/>
      <c r="BC5" s="666"/>
      <c r="BD5" s="666"/>
      <c r="BE5" s="666"/>
      <c r="BF5" s="667"/>
      <c r="BG5" s="679">
        <v>6022456</v>
      </c>
      <c r="BH5" s="680"/>
      <c r="BI5" s="680"/>
      <c r="BJ5" s="680"/>
      <c r="BK5" s="680"/>
      <c r="BL5" s="680"/>
      <c r="BM5" s="680"/>
      <c r="BN5" s="681"/>
      <c r="BO5" s="682">
        <v>99.7</v>
      </c>
      <c r="BP5" s="682"/>
      <c r="BQ5" s="682"/>
      <c r="BR5" s="682"/>
      <c r="BS5" s="683">
        <v>122353</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244863</v>
      </c>
      <c r="S6" s="680"/>
      <c r="T6" s="680"/>
      <c r="U6" s="680"/>
      <c r="V6" s="680"/>
      <c r="W6" s="680"/>
      <c r="X6" s="680"/>
      <c r="Y6" s="681"/>
      <c r="Z6" s="682">
        <v>1.4</v>
      </c>
      <c r="AA6" s="682"/>
      <c r="AB6" s="682"/>
      <c r="AC6" s="682"/>
      <c r="AD6" s="683">
        <v>244863</v>
      </c>
      <c r="AE6" s="683"/>
      <c r="AF6" s="683"/>
      <c r="AG6" s="683"/>
      <c r="AH6" s="683"/>
      <c r="AI6" s="683"/>
      <c r="AJ6" s="683"/>
      <c r="AK6" s="683"/>
      <c r="AL6" s="684">
        <v>2.5</v>
      </c>
      <c r="AM6" s="685"/>
      <c r="AN6" s="685"/>
      <c r="AO6" s="686"/>
      <c r="AP6" s="676" t="s">
        <v>228</v>
      </c>
      <c r="AQ6" s="677"/>
      <c r="AR6" s="677"/>
      <c r="AS6" s="677"/>
      <c r="AT6" s="677"/>
      <c r="AU6" s="677"/>
      <c r="AV6" s="677"/>
      <c r="AW6" s="677"/>
      <c r="AX6" s="677"/>
      <c r="AY6" s="677"/>
      <c r="AZ6" s="677"/>
      <c r="BA6" s="677"/>
      <c r="BB6" s="677"/>
      <c r="BC6" s="677"/>
      <c r="BD6" s="677"/>
      <c r="BE6" s="677"/>
      <c r="BF6" s="678"/>
      <c r="BG6" s="679">
        <v>6022456</v>
      </c>
      <c r="BH6" s="680"/>
      <c r="BI6" s="680"/>
      <c r="BJ6" s="680"/>
      <c r="BK6" s="680"/>
      <c r="BL6" s="680"/>
      <c r="BM6" s="680"/>
      <c r="BN6" s="681"/>
      <c r="BO6" s="682">
        <v>99.7</v>
      </c>
      <c r="BP6" s="682"/>
      <c r="BQ6" s="682"/>
      <c r="BR6" s="682"/>
      <c r="BS6" s="683">
        <v>122353</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203398</v>
      </c>
      <c r="CS6" s="680"/>
      <c r="CT6" s="680"/>
      <c r="CU6" s="680"/>
      <c r="CV6" s="680"/>
      <c r="CW6" s="680"/>
      <c r="CX6" s="680"/>
      <c r="CY6" s="681"/>
      <c r="CZ6" s="673">
        <v>1.2</v>
      </c>
      <c r="DA6" s="674"/>
      <c r="DB6" s="674"/>
      <c r="DC6" s="693"/>
      <c r="DD6" s="688" t="s">
        <v>125</v>
      </c>
      <c r="DE6" s="680"/>
      <c r="DF6" s="680"/>
      <c r="DG6" s="680"/>
      <c r="DH6" s="680"/>
      <c r="DI6" s="680"/>
      <c r="DJ6" s="680"/>
      <c r="DK6" s="680"/>
      <c r="DL6" s="680"/>
      <c r="DM6" s="680"/>
      <c r="DN6" s="680"/>
      <c r="DO6" s="680"/>
      <c r="DP6" s="681"/>
      <c r="DQ6" s="688">
        <v>203398</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7746</v>
      </c>
      <c r="S7" s="680"/>
      <c r="T7" s="680"/>
      <c r="U7" s="680"/>
      <c r="V7" s="680"/>
      <c r="W7" s="680"/>
      <c r="X7" s="680"/>
      <c r="Y7" s="681"/>
      <c r="Z7" s="682">
        <v>0</v>
      </c>
      <c r="AA7" s="682"/>
      <c r="AB7" s="682"/>
      <c r="AC7" s="682"/>
      <c r="AD7" s="683">
        <v>7746</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2831401</v>
      </c>
      <c r="BH7" s="680"/>
      <c r="BI7" s="680"/>
      <c r="BJ7" s="680"/>
      <c r="BK7" s="680"/>
      <c r="BL7" s="680"/>
      <c r="BM7" s="680"/>
      <c r="BN7" s="681"/>
      <c r="BO7" s="682">
        <v>46.9</v>
      </c>
      <c r="BP7" s="682"/>
      <c r="BQ7" s="682"/>
      <c r="BR7" s="682"/>
      <c r="BS7" s="683">
        <v>122353</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1927371</v>
      </c>
      <c r="CS7" s="680"/>
      <c r="CT7" s="680"/>
      <c r="CU7" s="680"/>
      <c r="CV7" s="680"/>
      <c r="CW7" s="680"/>
      <c r="CX7" s="680"/>
      <c r="CY7" s="681"/>
      <c r="CZ7" s="682">
        <v>11.4</v>
      </c>
      <c r="DA7" s="682"/>
      <c r="DB7" s="682"/>
      <c r="DC7" s="682"/>
      <c r="DD7" s="688">
        <v>38793</v>
      </c>
      <c r="DE7" s="680"/>
      <c r="DF7" s="680"/>
      <c r="DG7" s="680"/>
      <c r="DH7" s="680"/>
      <c r="DI7" s="680"/>
      <c r="DJ7" s="680"/>
      <c r="DK7" s="680"/>
      <c r="DL7" s="680"/>
      <c r="DM7" s="680"/>
      <c r="DN7" s="680"/>
      <c r="DO7" s="680"/>
      <c r="DP7" s="681"/>
      <c r="DQ7" s="688">
        <v>1710097</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17724</v>
      </c>
      <c r="S8" s="680"/>
      <c r="T8" s="680"/>
      <c r="U8" s="680"/>
      <c r="V8" s="680"/>
      <c r="W8" s="680"/>
      <c r="X8" s="680"/>
      <c r="Y8" s="681"/>
      <c r="Z8" s="682">
        <v>0.1</v>
      </c>
      <c r="AA8" s="682"/>
      <c r="AB8" s="682"/>
      <c r="AC8" s="682"/>
      <c r="AD8" s="683">
        <v>17724</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78853</v>
      </c>
      <c r="BH8" s="680"/>
      <c r="BI8" s="680"/>
      <c r="BJ8" s="680"/>
      <c r="BK8" s="680"/>
      <c r="BL8" s="680"/>
      <c r="BM8" s="680"/>
      <c r="BN8" s="681"/>
      <c r="BO8" s="682">
        <v>1.3</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5433640</v>
      </c>
      <c r="CS8" s="680"/>
      <c r="CT8" s="680"/>
      <c r="CU8" s="680"/>
      <c r="CV8" s="680"/>
      <c r="CW8" s="680"/>
      <c r="CX8" s="680"/>
      <c r="CY8" s="681"/>
      <c r="CZ8" s="682">
        <v>32.1</v>
      </c>
      <c r="DA8" s="682"/>
      <c r="DB8" s="682"/>
      <c r="DC8" s="682"/>
      <c r="DD8" s="688">
        <v>16272</v>
      </c>
      <c r="DE8" s="680"/>
      <c r="DF8" s="680"/>
      <c r="DG8" s="680"/>
      <c r="DH8" s="680"/>
      <c r="DI8" s="680"/>
      <c r="DJ8" s="680"/>
      <c r="DK8" s="680"/>
      <c r="DL8" s="680"/>
      <c r="DM8" s="680"/>
      <c r="DN8" s="680"/>
      <c r="DO8" s="680"/>
      <c r="DP8" s="681"/>
      <c r="DQ8" s="688">
        <v>2671471</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15333</v>
      </c>
      <c r="S9" s="680"/>
      <c r="T9" s="680"/>
      <c r="U9" s="680"/>
      <c r="V9" s="680"/>
      <c r="W9" s="680"/>
      <c r="X9" s="680"/>
      <c r="Y9" s="681"/>
      <c r="Z9" s="682">
        <v>0.1</v>
      </c>
      <c r="AA9" s="682"/>
      <c r="AB9" s="682"/>
      <c r="AC9" s="682"/>
      <c r="AD9" s="683">
        <v>15333</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1981592</v>
      </c>
      <c r="BH9" s="680"/>
      <c r="BI9" s="680"/>
      <c r="BJ9" s="680"/>
      <c r="BK9" s="680"/>
      <c r="BL9" s="680"/>
      <c r="BM9" s="680"/>
      <c r="BN9" s="681"/>
      <c r="BO9" s="682">
        <v>32.799999999999997</v>
      </c>
      <c r="BP9" s="682"/>
      <c r="BQ9" s="682"/>
      <c r="BR9" s="682"/>
      <c r="BS9" s="688" t="s">
        <v>125</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1352643</v>
      </c>
      <c r="CS9" s="680"/>
      <c r="CT9" s="680"/>
      <c r="CU9" s="680"/>
      <c r="CV9" s="680"/>
      <c r="CW9" s="680"/>
      <c r="CX9" s="680"/>
      <c r="CY9" s="681"/>
      <c r="CZ9" s="682">
        <v>8</v>
      </c>
      <c r="DA9" s="682"/>
      <c r="DB9" s="682"/>
      <c r="DC9" s="682"/>
      <c r="DD9" s="688">
        <v>21135</v>
      </c>
      <c r="DE9" s="680"/>
      <c r="DF9" s="680"/>
      <c r="DG9" s="680"/>
      <c r="DH9" s="680"/>
      <c r="DI9" s="680"/>
      <c r="DJ9" s="680"/>
      <c r="DK9" s="680"/>
      <c r="DL9" s="680"/>
      <c r="DM9" s="680"/>
      <c r="DN9" s="680"/>
      <c r="DO9" s="680"/>
      <c r="DP9" s="681"/>
      <c r="DQ9" s="688">
        <v>1269086</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125</v>
      </c>
      <c r="AA10" s="682"/>
      <c r="AB10" s="682"/>
      <c r="AC10" s="682"/>
      <c r="AD10" s="683" t="s">
        <v>235</v>
      </c>
      <c r="AE10" s="683"/>
      <c r="AF10" s="683"/>
      <c r="AG10" s="683"/>
      <c r="AH10" s="683"/>
      <c r="AI10" s="683"/>
      <c r="AJ10" s="683"/>
      <c r="AK10" s="683"/>
      <c r="AL10" s="684" t="s">
        <v>170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152966</v>
      </c>
      <c r="BH10" s="680"/>
      <c r="BI10" s="680"/>
      <c r="BJ10" s="680"/>
      <c r="BK10" s="680"/>
      <c r="BL10" s="680"/>
      <c r="BM10" s="680"/>
      <c r="BN10" s="681"/>
      <c r="BO10" s="682">
        <v>2.5</v>
      </c>
      <c r="BP10" s="682"/>
      <c r="BQ10" s="682"/>
      <c r="BR10" s="682"/>
      <c r="BS10" s="688" t="s">
        <v>235</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31681</v>
      </c>
      <c r="CS10" s="680"/>
      <c r="CT10" s="680"/>
      <c r="CU10" s="680"/>
      <c r="CV10" s="680"/>
      <c r="CW10" s="680"/>
      <c r="CX10" s="680"/>
      <c r="CY10" s="681"/>
      <c r="CZ10" s="682">
        <v>0.2</v>
      </c>
      <c r="DA10" s="682"/>
      <c r="DB10" s="682"/>
      <c r="DC10" s="682"/>
      <c r="DD10" s="688" t="s">
        <v>125</v>
      </c>
      <c r="DE10" s="680"/>
      <c r="DF10" s="680"/>
      <c r="DG10" s="680"/>
      <c r="DH10" s="680"/>
      <c r="DI10" s="680"/>
      <c r="DJ10" s="680"/>
      <c r="DK10" s="680"/>
      <c r="DL10" s="680"/>
      <c r="DM10" s="680"/>
      <c r="DN10" s="680"/>
      <c r="DO10" s="680"/>
      <c r="DP10" s="681"/>
      <c r="DQ10" s="688">
        <v>27763</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235</v>
      </c>
      <c r="AA11" s="682"/>
      <c r="AB11" s="682"/>
      <c r="AC11" s="682"/>
      <c r="AD11" s="683" t="s">
        <v>170</v>
      </c>
      <c r="AE11" s="683"/>
      <c r="AF11" s="683"/>
      <c r="AG11" s="683"/>
      <c r="AH11" s="683"/>
      <c r="AI11" s="683"/>
      <c r="AJ11" s="683"/>
      <c r="AK11" s="683"/>
      <c r="AL11" s="684" t="s">
        <v>125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617990</v>
      </c>
      <c r="BH11" s="680"/>
      <c r="BI11" s="680"/>
      <c r="BJ11" s="680"/>
      <c r="BK11" s="680"/>
      <c r="BL11" s="680"/>
      <c r="BM11" s="680"/>
      <c r="BN11" s="681"/>
      <c r="BO11" s="682">
        <v>10.199999999999999</v>
      </c>
      <c r="BP11" s="682"/>
      <c r="BQ11" s="682"/>
      <c r="BR11" s="682"/>
      <c r="BS11" s="688">
        <v>122353</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807836</v>
      </c>
      <c r="CS11" s="680"/>
      <c r="CT11" s="680"/>
      <c r="CU11" s="680"/>
      <c r="CV11" s="680"/>
      <c r="CW11" s="680"/>
      <c r="CX11" s="680"/>
      <c r="CY11" s="681"/>
      <c r="CZ11" s="682">
        <v>4.8</v>
      </c>
      <c r="DA11" s="682"/>
      <c r="DB11" s="682"/>
      <c r="DC11" s="682"/>
      <c r="DD11" s="688">
        <v>199963</v>
      </c>
      <c r="DE11" s="680"/>
      <c r="DF11" s="680"/>
      <c r="DG11" s="680"/>
      <c r="DH11" s="680"/>
      <c r="DI11" s="680"/>
      <c r="DJ11" s="680"/>
      <c r="DK11" s="680"/>
      <c r="DL11" s="680"/>
      <c r="DM11" s="680"/>
      <c r="DN11" s="680"/>
      <c r="DO11" s="680"/>
      <c r="DP11" s="681"/>
      <c r="DQ11" s="688">
        <v>431614</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804597</v>
      </c>
      <c r="S12" s="680"/>
      <c r="T12" s="680"/>
      <c r="U12" s="680"/>
      <c r="V12" s="680"/>
      <c r="W12" s="680"/>
      <c r="X12" s="680"/>
      <c r="Y12" s="681"/>
      <c r="Z12" s="682">
        <v>4.5</v>
      </c>
      <c r="AA12" s="682"/>
      <c r="AB12" s="682"/>
      <c r="AC12" s="682"/>
      <c r="AD12" s="683">
        <v>804597</v>
      </c>
      <c r="AE12" s="683"/>
      <c r="AF12" s="683"/>
      <c r="AG12" s="683"/>
      <c r="AH12" s="683"/>
      <c r="AI12" s="683"/>
      <c r="AJ12" s="683"/>
      <c r="AK12" s="683"/>
      <c r="AL12" s="684">
        <v>8.1</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2714669</v>
      </c>
      <c r="BH12" s="680"/>
      <c r="BI12" s="680"/>
      <c r="BJ12" s="680"/>
      <c r="BK12" s="680"/>
      <c r="BL12" s="680"/>
      <c r="BM12" s="680"/>
      <c r="BN12" s="681"/>
      <c r="BO12" s="682">
        <v>44.9</v>
      </c>
      <c r="BP12" s="682"/>
      <c r="BQ12" s="682"/>
      <c r="BR12" s="682"/>
      <c r="BS12" s="688" t="s">
        <v>125</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138001</v>
      </c>
      <c r="CS12" s="680"/>
      <c r="CT12" s="680"/>
      <c r="CU12" s="680"/>
      <c r="CV12" s="680"/>
      <c r="CW12" s="680"/>
      <c r="CX12" s="680"/>
      <c r="CY12" s="681"/>
      <c r="CZ12" s="682">
        <v>0.8</v>
      </c>
      <c r="DA12" s="682"/>
      <c r="DB12" s="682"/>
      <c r="DC12" s="682"/>
      <c r="DD12" s="688" t="s">
        <v>235</v>
      </c>
      <c r="DE12" s="680"/>
      <c r="DF12" s="680"/>
      <c r="DG12" s="680"/>
      <c r="DH12" s="680"/>
      <c r="DI12" s="680"/>
      <c r="DJ12" s="680"/>
      <c r="DK12" s="680"/>
      <c r="DL12" s="680"/>
      <c r="DM12" s="680"/>
      <c r="DN12" s="680"/>
      <c r="DO12" s="680"/>
      <c r="DP12" s="681"/>
      <c r="DQ12" s="688">
        <v>103936</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235</v>
      </c>
      <c r="AA13" s="682"/>
      <c r="AB13" s="682"/>
      <c r="AC13" s="682"/>
      <c r="AD13" s="683" t="s">
        <v>125</v>
      </c>
      <c r="AE13" s="683"/>
      <c r="AF13" s="683"/>
      <c r="AG13" s="683"/>
      <c r="AH13" s="683"/>
      <c r="AI13" s="683"/>
      <c r="AJ13" s="683"/>
      <c r="AK13" s="683"/>
      <c r="AL13" s="684" t="s">
        <v>125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2709468</v>
      </c>
      <c r="BH13" s="680"/>
      <c r="BI13" s="680"/>
      <c r="BJ13" s="680"/>
      <c r="BK13" s="680"/>
      <c r="BL13" s="680"/>
      <c r="BM13" s="680"/>
      <c r="BN13" s="681"/>
      <c r="BO13" s="682">
        <v>44.9</v>
      </c>
      <c r="BP13" s="682"/>
      <c r="BQ13" s="682"/>
      <c r="BR13" s="682"/>
      <c r="BS13" s="688" t="s">
        <v>125</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2209694</v>
      </c>
      <c r="CS13" s="680"/>
      <c r="CT13" s="680"/>
      <c r="CU13" s="680"/>
      <c r="CV13" s="680"/>
      <c r="CW13" s="680"/>
      <c r="CX13" s="680"/>
      <c r="CY13" s="681"/>
      <c r="CZ13" s="682">
        <v>13.1</v>
      </c>
      <c r="DA13" s="682"/>
      <c r="DB13" s="682"/>
      <c r="DC13" s="682"/>
      <c r="DD13" s="688">
        <v>1082904</v>
      </c>
      <c r="DE13" s="680"/>
      <c r="DF13" s="680"/>
      <c r="DG13" s="680"/>
      <c r="DH13" s="680"/>
      <c r="DI13" s="680"/>
      <c r="DJ13" s="680"/>
      <c r="DK13" s="680"/>
      <c r="DL13" s="680"/>
      <c r="DM13" s="680"/>
      <c r="DN13" s="680"/>
      <c r="DO13" s="680"/>
      <c r="DP13" s="681"/>
      <c r="DQ13" s="688">
        <v>1120311</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125</v>
      </c>
      <c r="AA14" s="682"/>
      <c r="AB14" s="682"/>
      <c r="AC14" s="682"/>
      <c r="AD14" s="683" t="s">
        <v>235</v>
      </c>
      <c r="AE14" s="683"/>
      <c r="AF14" s="683"/>
      <c r="AG14" s="683"/>
      <c r="AH14" s="683"/>
      <c r="AI14" s="683"/>
      <c r="AJ14" s="683"/>
      <c r="AK14" s="683"/>
      <c r="AL14" s="684" t="s">
        <v>235</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137345</v>
      </c>
      <c r="BH14" s="680"/>
      <c r="BI14" s="680"/>
      <c r="BJ14" s="680"/>
      <c r="BK14" s="680"/>
      <c r="BL14" s="680"/>
      <c r="BM14" s="680"/>
      <c r="BN14" s="681"/>
      <c r="BO14" s="682">
        <v>2.2999999999999998</v>
      </c>
      <c r="BP14" s="682"/>
      <c r="BQ14" s="682"/>
      <c r="BR14" s="682"/>
      <c r="BS14" s="688" t="s">
        <v>170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823885</v>
      </c>
      <c r="CS14" s="680"/>
      <c r="CT14" s="680"/>
      <c r="CU14" s="680"/>
      <c r="CV14" s="680"/>
      <c r="CW14" s="680"/>
      <c r="CX14" s="680"/>
      <c r="CY14" s="681"/>
      <c r="CZ14" s="682">
        <v>4.9000000000000004</v>
      </c>
      <c r="DA14" s="682"/>
      <c r="DB14" s="682"/>
      <c r="DC14" s="682"/>
      <c r="DD14" s="688">
        <v>157609</v>
      </c>
      <c r="DE14" s="680"/>
      <c r="DF14" s="680"/>
      <c r="DG14" s="680"/>
      <c r="DH14" s="680"/>
      <c r="DI14" s="680"/>
      <c r="DJ14" s="680"/>
      <c r="DK14" s="680"/>
      <c r="DL14" s="680"/>
      <c r="DM14" s="680"/>
      <c r="DN14" s="680"/>
      <c r="DO14" s="680"/>
      <c r="DP14" s="681"/>
      <c r="DQ14" s="688">
        <v>668409</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66851</v>
      </c>
      <c r="S15" s="680"/>
      <c r="T15" s="680"/>
      <c r="U15" s="680"/>
      <c r="V15" s="680"/>
      <c r="W15" s="680"/>
      <c r="X15" s="680"/>
      <c r="Y15" s="681"/>
      <c r="Z15" s="682">
        <v>0.4</v>
      </c>
      <c r="AA15" s="682"/>
      <c r="AB15" s="682"/>
      <c r="AC15" s="682"/>
      <c r="AD15" s="683">
        <v>66851</v>
      </c>
      <c r="AE15" s="683"/>
      <c r="AF15" s="683"/>
      <c r="AG15" s="683"/>
      <c r="AH15" s="683"/>
      <c r="AI15" s="683"/>
      <c r="AJ15" s="683"/>
      <c r="AK15" s="683"/>
      <c r="AL15" s="684">
        <v>0.7</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339041</v>
      </c>
      <c r="BH15" s="680"/>
      <c r="BI15" s="680"/>
      <c r="BJ15" s="680"/>
      <c r="BK15" s="680"/>
      <c r="BL15" s="680"/>
      <c r="BM15" s="680"/>
      <c r="BN15" s="681"/>
      <c r="BO15" s="682">
        <v>5.6</v>
      </c>
      <c r="BP15" s="682"/>
      <c r="BQ15" s="682"/>
      <c r="BR15" s="682"/>
      <c r="BS15" s="688" t="s">
        <v>235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2290261</v>
      </c>
      <c r="CS15" s="680"/>
      <c r="CT15" s="680"/>
      <c r="CU15" s="680"/>
      <c r="CV15" s="680"/>
      <c r="CW15" s="680"/>
      <c r="CX15" s="680"/>
      <c r="CY15" s="681"/>
      <c r="CZ15" s="682">
        <v>13.5</v>
      </c>
      <c r="DA15" s="682"/>
      <c r="DB15" s="682"/>
      <c r="DC15" s="682"/>
      <c r="DD15" s="688">
        <v>654664</v>
      </c>
      <c r="DE15" s="680"/>
      <c r="DF15" s="680"/>
      <c r="DG15" s="680"/>
      <c r="DH15" s="680"/>
      <c r="DI15" s="680"/>
      <c r="DJ15" s="680"/>
      <c r="DK15" s="680"/>
      <c r="DL15" s="680"/>
      <c r="DM15" s="680"/>
      <c r="DN15" s="680"/>
      <c r="DO15" s="680"/>
      <c r="DP15" s="681"/>
      <c r="DQ15" s="688">
        <v>1408953</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125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235</v>
      </c>
      <c r="BP16" s="682"/>
      <c r="BQ16" s="682"/>
      <c r="BR16" s="682"/>
      <c r="BS16" s="688" t="s">
        <v>125</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2898</v>
      </c>
      <c r="CS16" s="680"/>
      <c r="CT16" s="680"/>
      <c r="CU16" s="680"/>
      <c r="CV16" s="680"/>
      <c r="CW16" s="680"/>
      <c r="CX16" s="680"/>
      <c r="CY16" s="681"/>
      <c r="CZ16" s="682">
        <v>0</v>
      </c>
      <c r="DA16" s="682"/>
      <c r="DB16" s="682"/>
      <c r="DC16" s="682"/>
      <c r="DD16" s="688" t="s">
        <v>170</v>
      </c>
      <c r="DE16" s="680"/>
      <c r="DF16" s="680"/>
      <c r="DG16" s="680"/>
      <c r="DH16" s="680"/>
      <c r="DI16" s="680"/>
      <c r="DJ16" s="680"/>
      <c r="DK16" s="680"/>
      <c r="DL16" s="680"/>
      <c r="DM16" s="680"/>
      <c r="DN16" s="680"/>
      <c r="DO16" s="680"/>
      <c r="DP16" s="681"/>
      <c r="DQ16" s="688">
        <v>21</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25734</v>
      </c>
      <c r="S17" s="680"/>
      <c r="T17" s="680"/>
      <c r="U17" s="680"/>
      <c r="V17" s="680"/>
      <c r="W17" s="680"/>
      <c r="X17" s="680"/>
      <c r="Y17" s="681"/>
      <c r="Z17" s="682">
        <v>0.1</v>
      </c>
      <c r="AA17" s="682"/>
      <c r="AB17" s="682"/>
      <c r="AC17" s="682"/>
      <c r="AD17" s="683">
        <v>25734</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170</v>
      </c>
      <c r="BH17" s="680"/>
      <c r="BI17" s="680"/>
      <c r="BJ17" s="680"/>
      <c r="BK17" s="680"/>
      <c r="BL17" s="680"/>
      <c r="BM17" s="680"/>
      <c r="BN17" s="681"/>
      <c r="BO17" s="682" t="s">
        <v>170</v>
      </c>
      <c r="BP17" s="682"/>
      <c r="BQ17" s="682"/>
      <c r="BR17" s="682"/>
      <c r="BS17" s="688" t="s">
        <v>125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1704194</v>
      </c>
      <c r="CS17" s="680"/>
      <c r="CT17" s="680"/>
      <c r="CU17" s="680"/>
      <c r="CV17" s="680"/>
      <c r="CW17" s="680"/>
      <c r="CX17" s="680"/>
      <c r="CY17" s="681"/>
      <c r="CZ17" s="682">
        <v>10.1</v>
      </c>
      <c r="DA17" s="682"/>
      <c r="DB17" s="682"/>
      <c r="DC17" s="682"/>
      <c r="DD17" s="688" t="s">
        <v>235</v>
      </c>
      <c r="DE17" s="680"/>
      <c r="DF17" s="680"/>
      <c r="DG17" s="680"/>
      <c r="DH17" s="680"/>
      <c r="DI17" s="680"/>
      <c r="DJ17" s="680"/>
      <c r="DK17" s="680"/>
      <c r="DL17" s="680"/>
      <c r="DM17" s="680"/>
      <c r="DN17" s="680"/>
      <c r="DO17" s="680"/>
      <c r="DP17" s="681"/>
      <c r="DQ17" s="688">
        <v>1636855</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3331500</v>
      </c>
      <c r="S18" s="680"/>
      <c r="T18" s="680"/>
      <c r="U18" s="680"/>
      <c r="V18" s="680"/>
      <c r="W18" s="680"/>
      <c r="X18" s="680"/>
      <c r="Y18" s="681"/>
      <c r="Z18" s="682">
        <v>18.399999999999999</v>
      </c>
      <c r="AA18" s="682"/>
      <c r="AB18" s="682"/>
      <c r="AC18" s="682"/>
      <c r="AD18" s="683">
        <v>2621683</v>
      </c>
      <c r="AE18" s="683"/>
      <c r="AF18" s="683"/>
      <c r="AG18" s="683"/>
      <c r="AH18" s="683"/>
      <c r="AI18" s="683"/>
      <c r="AJ18" s="683"/>
      <c r="AK18" s="683"/>
      <c r="AL18" s="684">
        <v>26.5</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125</v>
      </c>
      <c r="BH18" s="680"/>
      <c r="BI18" s="680"/>
      <c r="BJ18" s="680"/>
      <c r="BK18" s="680"/>
      <c r="BL18" s="680"/>
      <c r="BM18" s="680"/>
      <c r="BN18" s="681"/>
      <c r="BO18" s="682" t="s">
        <v>125</v>
      </c>
      <c r="BP18" s="682"/>
      <c r="BQ18" s="682"/>
      <c r="BR18" s="682"/>
      <c r="BS18" s="688" t="s">
        <v>235</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125</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170</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2621683</v>
      </c>
      <c r="S19" s="680"/>
      <c r="T19" s="680"/>
      <c r="U19" s="680"/>
      <c r="V19" s="680"/>
      <c r="W19" s="680"/>
      <c r="X19" s="680"/>
      <c r="Y19" s="681"/>
      <c r="Z19" s="682">
        <v>14.5</v>
      </c>
      <c r="AA19" s="682"/>
      <c r="AB19" s="682"/>
      <c r="AC19" s="682"/>
      <c r="AD19" s="683">
        <v>2621683</v>
      </c>
      <c r="AE19" s="683"/>
      <c r="AF19" s="683"/>
      <c r="AG19" s="683"/>
      <c r="AH19" s="683"/>
      <c r="AI19" s="683"/>
      <c r="AJ19" s="683"/>
      <c r="AK19" s="683"/>
      <c r="AL19" s="684">
        <v>26.5</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18121</v>
      </c>
      <c r="BH19" s="680"/>
      <c r="BI19" s="680"/>
      <c r="BJ19" s="680"/>
      <c r="BK19" s="680"/>
      <c r="BL19" s="680"/>
      <c r="BM19" s="680"/>
      <c r="BN19" s="681"/>
      <c r="BO19" s="682">
        <v>0.3</v>
      </c>
      <c r="BP19" s="682"/>
      <c r="BQ19" s="682"/>
      <c r="BR19" s="682"/>
      <c r="BS19" s="688" t="s">
        <v>170</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235</v>
      </c>
      <c r="DA19" s="682"/>
      <c r="DB19" s="682"/>
      <c r="DC19" s="682"/>
      <c r="DD19" s="688" t="s">
        <v>125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426900</v>
      </c>
      <c r="S20" s="680"/>
      <c r="T20" s="680"/>
      <c r="U20" s="680"/>
      <c r="V20" s="680"/>
      <c r="W20" s="680"/>
      <c r="X20" s="680"/>
      <c r="Y20" s="681"/>
      <c r="Z20" s="682">
        <v>2.4</v>
      </c>
      <c r="AA20" s="682"/>
      <c r="AB20" s="682"/>
      <c r="AC20" s="682"/>
      <c r="AD20" s="683" t="s">
        <v>235</v>
      </c>
      <c r="AE20" s="683"/>
      <c r="AF20" s="683"/>
      <c r="AG20" s="683"/>
      <c r="AH20" s="683"/>
      <c r="AI20" s="683"/>
      <c r="AJ20" s="683"/>
      <c r="AK20" s="683"/>
      <c r="AL20" s="684" t="s">
        <v>125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18121</v>
      </c>
      <c r="BH20" s="680"/>
      <c r="BI20" s="680"/>
      <c r="BJ20" s="680"/>
      <c r="BK20" s="680"/>
      <c r="BL20" s="680"/>
      <c r="BM20" s="680"/>
      <c r="BN20" s="681"/>
      <c r="BO20" s="682">
        <v>0.3</v>
      </c>
      <c r="BP20" s="682"/>
      <c r="BQ20" s="682"/>
      <c r="BR20" s="682"/>
      <c r="BS20" s="688" t="s">
        <v>125</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16925502</v>
      </c>
      <c r="CS20" s="680"/>
      <c r="CT20" s="680"/>
      <c r="CU20" s="680"/>
      <c r="CV20" s="680"/>
      <c r="CW20" s="680"/>
      <c r="CX20" s="680"/>
      <c r="CY20" s="681"/>
      <c r="CZ20" s="682">
        <v>100</v>
      </c>
      <c r="DA20" s="682"/>
      <c r="DB20" s="682"/>
      <c r="DC20" s="682"/>
      <c r="DD20" s="688">
        <v>2171340</v>
      </c>
      <c r="DE20" s="680"/>
      <c r="DF20" s="680"/>
      <c r="DG20" s="680"/>
      <c r="DH20" s="680"/>
      <c r="DI20" s="680"/>
      <c r="DJ20" s="680"/>
      <c r="DK20" s="680"/>
      <c r="DL20" s="680"/>
      <c r="DM20" s="680"/>
      <c r="DN20" s="680"/>
      <c r="DO20" s="680"/>
      <c r="DP20" s="681"/>
      <c r="DQ20" s="688">
        <v>11251914</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282917</v>
      </c>
      <c r="S21" s="680"/>
      <c r="T21" s="680"/>
      <c r="U21" s="680"/>
      <c r="V21" s="680"/>
      <c r="W21" s="680"/>
      <c r="X21" s="680"/>
      <c r="Y21" s="681"/>
      <c r="Z21" s="682">
        <v>1.6</v>
      </c>
      <c r="AA21" s="682"/>
      <c r="AB21" s="682"/>
      <c r="AC21" s="682"/>
      <c r="AD21" s="683" t="s">
        <v>235</v>
      </c>
      <c r="AE21" s="683"/>
      <c r="AF21" s="683"/>
      <c r="AG21" s="683"/>
      <c r="AH21" s="683"/>
      <c r="AI21" s="683"/>
      <c r="AJ21" s="683"/>
      <c r="AK21" s="683"/>
      <c r="AL21" s="684" t="s">
        <v>235</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18121</v>
      </c>
      <c r="BH21" s="680"/>
      <c r="BI21" s="680"/>
      <c r="BJ21" s="680"/>
      <c r="BK21" s="680"/>
      <c r="BL21" s="680"/>
      <c r="BM21" s="680"/>
      <c r="BN21" s="681"/>
      <c r="BO21" s="682">
        <v>0.3</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10554925</v>
      </c>
      <c r="S22" s="680"/>
      <c r="T22" s="680"/>
      <c r="U22" s="680"/>
      <c r="V22" s="680"/>
      <c r="W22" s="680"/>
      <c r="X22" s="680"/>
      <c r="Y22" s="681"/>
      <c r="Z22" s="682">
        <v>58.4</v>
      </c>
      <c r="AA22" s="682"/>
      <c r="AB22" s="682"/>
      <c r="AC22" s="682"/>
      <c r="AD22" s="683">
        <v>9845108</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170</v>
      </c>
      <c r="BP22" s="682"/>
      <c r="BQ22" s="682"/>
      <c r="BR22" s="682"/>
      <c r="BS22" s="688" t="s">
        <v>125</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4143</v>
      </c>
      <c r="S23" s="680"/>
      <c r="T23" s="680"/>
      <c r="U23" s="680"/>
      <c r="V23" s="680"/>
      <c r="W23" s="680"/>
      <c r="X23" s="680"/>
      <c r="Y23" s="681"/>
      <c r="Z23" s="682">
        <v>0</v>
      </c>
      <c r="AA23" s="682"/>
      <c r="AB23" s="682"/>
      <c r="AC23" s="682"/>
      <c r="AD23" s="683">
        <v>4143</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170</v>
      </c>
      <c r="BH23" s="680"/>
      <c r="BI23" s="680"/>
      <c r="BJ23" s="680"/>
      <c r="BK23" s="680"/>
      <c r="BL23" s="680"/>
      <c r="BM23" s="680"/>
      <c r="BN23" s="681"/>
      <c r="BO23" s="682" t="s">
        <v>235</v>
      </c>
      <c r="BP23" s="682"/>
      <c r="BQ23" s="682"/>
      <c r="BR23" s="682"/>
      <c r="BS23" s="688" t="s">
        <v>170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224515</v>
      </c>
      <c r="S24" s="680"/>
      <c r="T24" s="680"/>
      <c r="U24" s="680"/>
      <c r="V24" s="680"/>
      <c r="W24" s="680"/>
      <c r="X24" s="680"/>
      <c r="Y24" s="681"/>
      <c r="Z24" s="682">
        <v>1.2</v>
      </c>
      <c r="AA24" s="682"/>
      <c r="AB24" s="682"/>
      <c r="AC24" s="682"/>
      <c r="AD24" s="683" t="s">
        <v>125</v>
      </c>
      <c r="AE24" s="683"/>
      <c r="AF24" s="683"/>
      <c r="AG24" s="683"/>
      <c r="AH24" s="683"/>
      <c r="AI24" s="683"/>
      <c r="AJ24" s="683"/>
      <c r="AK24" s="683"/>
      <c r="AL24" s="684" t="s">
        <v>125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125</v>
      </c>
      <c r="BH24" s="680"/>
      <c r="BI24" s="680"/>
      <c r="BJ24" s="680"/>
      <c r="BK24" s="680"/>
      <c r="BL24" s="680"/>
      <c r="BM24" s="680"/>
      <c r="BN24" s="681"/>
      <c r="BO24" s="682" t="s">
        <v>125</v>
      </c>
      <c r="BP24" s="682"/>
      <c r="BQ24" s="682"/>
      <c r="BR24" s="682"/>
      <c r="BS24" s="688" t="s">
        <v>125</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7652651</v>
      </c>
      <c r="CS24" s="669"/>
      <c r="CT24" s="669"/>
      <c r="CU24" s="669"/>
      <c r="CV24" s="669"/>
      <c r="CW24" s="669"/>
      <c r="CX24" s="669"/>
      <c r="CY24" s="670"/>
      <c r="CZ24" s="673">
        <v>45.2</v>
      </c>
      <c r="DA24" s="674"/>
      <c r="DB24" s="674"/>
      <c r="DC24" s="693"/>
      <c r="DD24" s="712">
        <v>4878300</v>
      </c>
      <c r="DE24" s="669"/>
      <c r="DF24" s="669"/>
      <c r="DG24" s="669"/>
      <c r="DH24" s="669"/>
      <c r="DI24" s="669"/>
      <c r="DJ24" s="669"/>
      <c r="DK24" s="670"/>
      <c r="DL24" s="712">
        <v>4813824</v>
      </c>
      <c r="DM24" s="669"/>
      <c r="DN24" s="669"/>
      <c r="DO24" s="669"/>
      <c r="DP24" s="669"/>
      <c r="DQ24" s="669"/>
      <c r="DR24" s="669"/>
      <c r="DS24" s="669"/>
      <c r="DT24" s="669"/>
      <c r="DU24" s="669"/>
      <c r="DV24" s="670"/>
      <c r="DW24" s="673">
        <v>45.8</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239980</v>
      </c>
      <c r="S25" s="680"/>
      <c r="T25" s="680"/>
      <c r="U25" s="680"/>
      <c r="V25" s="680"/>
      <c r="W25" s="680"/>
      <c r="X25" s="680"/>
      <c r="Y25" s="681"/>
      <c r="Z25" s="682">
        <v>1.3</v>
      </c>
      <c r="AA25" s="682"/>
      <c r="AB25" s="682"/>
      <c r="AC25" s="682"/>
      <c r="AD25" s="683">
        <v>14055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170</v>
      </c>
      <c r="BH25" s="680"/>
      <c r="BI25" s="680"/>
      <c r="BJ25" s="680"/>
      <c r="BK25" s="680"/>
      <c r="BL25" s="680"/>
      <c r="BM25" s="680"/>
      <c r="BN25" s="681"/>
      <c r="BO25" s="682" t="s">
        <v>125</v>
      </c>
      <c r="BP25" s="682"/>
      <c r="BQ25" s="682"/>
      <c r="BR25" s="682"/>
      <c r="BS25" s="688" t="s">
        <v>170</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2372762</v>
      </c>
      <c r="CS25" s="715"/>
      <c r="CT25" s="715"/>
      <c r="CU25" s="715"/>
      <c r="CV25" s="715"/>
      <c r="CW25" s="715"/>
      <c r="CX25" s="715"/>
      <c r="CY25" s="716"/>
      <c r="CZ25" s="684">
        <v>14</v>
      </c>
      <c r="DA25" s="713"/>
      <c r="DB25" s="713"/>
      <c r="DC25" s="717"/>
      <c r="DD25" s="688">
        <v>2197032</v>
      </c>
      <c r="DE25" s="715"/>
      <c r="DF25" s="715"/>
      <c r="DG25" s="715"/>
      <c r="DH25" s="715"/>
      <c r="DI25" s="715"/>
      <c r="DJ25" s="715"/>
      <c r="DK25" s="716"/>
      <c r="DL25" s="688">
        <v>2152096</v>
      </c>
      <c r="DM25" s="715"/>
      <c r="DN25" s="715"/>
      <c r="DO25" s="715"/>
      <c r="DP25" s="715"/>
      <c r="DQ25" s="715"/>
      <c r="DR25" s="715"/>
      <c r="DS25" s="715"/>
      <c r="DT25" s="715"/>
      <c r="DU25" s="715"/>
      <c r="DV25" s="716"/>
      <c r="DW25" s="684">
        <v>20.5</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26055</v>
      </c>
      <c r="S26" s="680"/>
      <c r="T26" s="680"/>
      <c r="U26" s="680"/>
      <c r="V26" s="680"/>
      <c r="W26" s="680"/>
      <c r="X26" s="680"/>
      <c r="Y26" s="681"/>
      <c r="Z26" s="682">
        <v>0.1</v>
      </c>
      <c r="AA26" s="682"/>
      <c r="AB26" s="682"/>
      <c r="AC26" s="682"/>
      <c r="AD26" s="683" t="s">
        <v>170</v>
      </c>
      <c r="AE26" s="683"/>
      <c r="AF26" s="683"/>
      <c r="AG26" s="683"/>
      <c r="AH26" s="683"/>
      <c r="AI26" s="683"/>
      <c r="AJ26" s="683"/>
      <c r="AK26" s="683"/>
      <c r="AL26" s="684" t="s">
        <v>235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235</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1551164</v>
      </c>
      <c r="CS26" s="680"/>
      <c r="CT26" s="680"/>
      <c r="CU26" s="680"/>
      <c r="CV26" s="680"/>
      <c r="CW26" s="680"/>
      <c r="CX26" s="680"/>
      <c r="CY26" s="681"/>
      <c r="CZ26" s="684">
        <v>9.1999999999999993</v>
      </c>
      <c r="DA26" s="713"/>
      <c r="DB26" s="713"/>
      <c r="DC26" s="717"/>
      <c r="DD26" s="688">
        <v>1398055</v>
      </c>
      <c r="DE26" s="680"/>
      <c r="DF26" s="680"/>
      <c r="DG26" s="680"/>
      <c r="DH26" s="680"/>
      <c r="DI26" s="680"/>
      <c r="DJ26" s="680"/>
      <c r="DK26" s="681"/>
      <c r="DL26" s="688" t="s">
        <v>125</v>
      </c>
      <c r="DM26" s="680"/>
      <c r="DN26" s="680"/>
      <c r="DO26" s="680"/>
      <c r="DP26" s="680"/>
      <c r="DQ26" s="680"/>
      <c r="DR26" s="680"/>
      <c r="DS26" s="680"/>
      <c r="DT26" s="680"/>
      <c r="DU26" s="680"/>
      <c r="DV26" s="681"/>
      <c r="DW26" s="684" t="s">
        <v>170</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2019160</v>
      </c>
      <c r="S27" s="680"/>
      <c r="T27" s="680"/>
      <c r="U27" s="680"/>
      <c r="V27" s="680"/>
      <c r="W27" s="680"/>
      <c r="X27" s="680"/>
      <c r="Y27" s="681"/>
      <c r="Z27" s="682">
        <v>11.2</v>
      </c>
      <c r="AA27" s="682"/>
      <c r="AB27" s="682"/>
      <c r="AC27" s="682"/>
      <c r="AD27" s="683" t="s">
        <v>170</v>
      </c>
      <c r="AE27" s="683"/>
      <c r="AF27" s="683"/>
      <c r="AG27" s="683"/>
      <c r="AH27" s="683"/>
      <c r="AI27" s="683"/>
      <c r="AJ27" s="683"/>
      <c r="AK27" s="683"/>
      <c r="AL27" s="684" t="s">
        <v>235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6040577</v>
      </c>
      <c r="BH27" s="680"/>
      <c r="BI27" s="680"/>
      <c r="BJ27" s="680"/>
      <c r="BK27" s="680"/>
      <c r="BL27" s="680"/>
      <c r="BM27" s="680"/>
      <c r="BN27" s="681"/>
      <c r="BO27" s="682">
        <v>100</v>
      </c>
      <c r="BP27" s="682"/>
      <c r="BQ27" s="682"/>
      <c r="BR27" s="682"/>
      <c r="BS27" s="688">
        <v>122353</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3575695</v>
      </c>
      <c r="CS27" s="715"/>
      <c r="CT27" s="715"/>
      <c r="CU27" s="715"/>
      <c r="CV27" s="715"/>
      <c r="CW27" s="715"/>
      <c r="CX27" s="715"/>
      <c r="CY27" s="716"/>
      <c r="CZ27" s="684">
        <v>21.1</v>
      </c>
      <c r="DA27" s="713"/>
      <c r="DB27" s="713"/>
      <c r="DC27" s="717"/>
      <c r="DD27" s="688">
        <v>1044413</v>
      </c>
      <c r="DE27" s="715"/>
      <c r="DF27" s="715"/>
      <c r="DG27" s="715"/>
      <c r="DH27" s="715"/>
      <c r="DI27" s="715"/>
      <c r="DJ27" s="715"/>
      <c r="DK27" s="716"/>
      <c r="DL27" s="688">
        <v>1024873</v>
      </c>
      <c r="DM27" s="715"/>
      <c r="DN27" s="715"/>
      <c r="DO27" s="715"/>
      <c r="DP27" s="715"/>
      <c r="DQ27" s="715"/>
      <c r="DR27" s="715"/>
      <c r="DS27" s="715"/>
      <c r="DT27" s="715"/>
      <c r="DU27" s="715"/>
      <c r="DV27" s="716"/>
      <c r="DW27" s="684">
        <v>9.8000000000000007</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170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1704194</v>
      </c>
      <c r="CS28" s="680"/>
      <c r="CT28" s="680"/>
      <c r="CU28" s="680"/>
      <c r="CV28" s="680"/>
      <c r="CW28" s="680"/>
      <c r="CX28" s="680"/>
      <c r="CY28" s="681"/>
      <c r="CZ28" s="684">
        <v>10.1</v>
      </c>
      <c r="DA28" s="713"/>
      <c r="DB28" s="713"/>
      <c r="DC28" s="717"/>
      <c r="DD28" s="688">
        <v>1636855</v>
      </c>
      <c r="DE28" s="680"/>
      <c r="DF28" s="680"/>
      <c r="DG28" s="680"/>
      <c r="DH28" s="680"/>
      <c r="DI28" s="680"/>
      <c r="DJ28" s="680"/>
      <c r="DK28" s="681"/>
      <c r="DL28" s="688">
        <v>1636855</v>
      </c>
      <c r="DM28" s="680"/>
      <c r="DN28" s="680"/>
      <c r="DO28" s="680"/>
      <c r="DP28" s="680"/>
      <c r="DQ28" s="680"/>
      <c r="DR28" s="680"/>
      <c r="DS28" s="680"/>
      <c r="DT28" s="680"/>
      <c r="DU28" s="680"/>
      <c r="DV28" s="681"/>
      <c r="DW28" s="684">
        <v>15.6</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1277275</v>
      </c>
      <c r="S29" s="680"/>
      <c r="T29" s="680"/>
      <c r="U29" s="680"/>
      <c r="V29" s="680"/>
      <c r="W29" s="680"/>
      <c r="X29" s="680"/>
      <c r="Y29" s="681"/>
      <c r="Z29" s="682">
        <v>7.1</v>
      </c>
      <c r="AA29" s="682"/>
      <c r="AB29" s="682"/>
      <c r="AC29" s="682"/>
      <c r="AD29" s="683" t="s">
        <v>170</v>
      </c>
      <c r="AE29" s="683"/>
      <c r="AF29" s="683"/>
      <c r="AG29" s="683"/>
      <c r="AH29" s="683"/>
      <c r="AI29" s="683"/>
      <c r="AJ29" s="683"/>
      <c r="AK29" s="683"/>
      <c r="AL29" s="684" t="s">
        <v>235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1704194</v>
      </c>
      <c r="CS29" s="715"/>
      <c r="CT29" s="715"/>
      <c r="CU29" s="715"/>
      <c r="CV29" s="715"/>
      <c r="CW29" s="715"/>
      <c r="CX29" s="715"/>
      <c r="CY29" s="716"/>
      <c r="CZ29" s="684">
        <v>10.1</v>
      </c>
      <c r="DA29" s="713"/>
      <c r="DB29" s="713"/>
      <c r="DC29" s="717"/>
      <c r="DD29" s="688">
        <v>1636855</v>
      </c>
      <c r="DE29" s="715"/>
      <c r="DF29" s="715"/>
      <c r="DG29" s="715"/>
      <c r="DH29" s="715"/>
      <c r="DI29" s="715"/>
      <c r="DJ29" s="715"/>
      <c r="DK29" s="716"/>
      <c r="DL29" s="688">
        <v>1636855</v>
      </c>
      <c r="DM29" s="715"/>
      <c r="DN29" s="715"/>
      <c r="DO29" s="715"/>
      <c r="DP29" s="715"/>
      <c r="DQ29" s="715"/>
      <c r="DR29" s="715"/>
      <c r="DS29" s="715"/>
      <c r="DT29" s="715"/>
      <c r="DU29" s="715"/>
      <c r="DV29" s="716"/>
      <c r="DW29" s="684">
        <v>15.6</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69576</v>
      </c>
      <c r="S30" s="680"/>
      <c r="T30" s="680"/>
      <c r="U30" s="680"/>
      <c r="V30" s="680"/>
      <c r="W30" s="680"/>
      <c r="X30" s="680"/>
      <c r="Y30" s="681"/>
      <c r="Z30" s="682">
        <v>0.4</v>
      </c>
      <c r="AA30" s="682"/>
      <c r="AB30" s="682"/>
      <c r="AC30" s="682"/>
      <c r="AD30" s="683">
        <v>13440</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182</v>
      </c>
      <c r="AY30" s="666"/>
      <c r="AZ30" s="666"/>
      <c r="BA30" s="666"/>
      <c r="BB30" s="666"/>
      <c r="BC30" s="666"/>
      <c r="BD30" s="666"/>
      <c r="BE30" s="666"/>
      <c r="BF30" s="667"/>
      <c r="BG30" s="739">
        <v>99.4</v>
      </c>
      <c r="BH30" s="740"/>
      <c r="BI30" s="740"/>
      <c r="BJ30" s="740"/>
      <c r="BK30" s="740"/>
      <c r="BL30" s="740"/>
      <c r="BM30" s="674">
        <v>97.9</v>
      </c>
      <c r="BN30" s="740"/>
      <c r="BO30" s="740"/>
      <c r="BP30" s="740"/>
      <c r="BQ30" s="741"/>
      <c r="BR30" s="739">
        <v>99.2</v>
      </c>
      <c r="BS30" s="740"/>
      <c r="BT30" s="740"/>
      <c r="BU30" s="740"/>
      <c r="BV30" s="740"/>
      <c r="BW30" s="740"/>
      <c r="BX30" s="674">
        <v>97.1</v>
      </c>
      <c r="BY30" s="740"/>
      <c r="BZ30" s="740"/>
      <c r="CA30" s="740"/>
      <c r="CB30" s="741"/>
      <c r="CD30" s="744"/>
      <c r="CE30" s="745"/>
      <c r="CF30" s="694" t="s">
        <v>306</v>
      </c>
      <c r="CG30" s="695"/>
      <c r="CH30" s="695"/>
      <c r="CI30" s="695"/>
      <c r="CJ30" s="695"/>
      <c r="CK30" s="695"/>
      <c r="CL30" s="695"/>
      <c r="CM30" s="695"/>
      <c r="CN30" s="695"/>
      <c r="CO30" s="695"/>
      <c r="CP30" s="695"/>
      <c r="CQ30" s="696"/>
      <c r="CR30" s="679">
        <v>1531434</v>
      </c>
      <c r="CS30" s="680"/>
      <c r="CT30" s="680"/>
      <c r="CU30" s="680"/>
      <c r="CV30" s="680"/>
      <c r="CW30" s="680"/>
      <c r="CX30" s="680"/>
      <c r="CY30" s="681"/>
      <c r="CZ30" s="684">
        <v>9</v>
      </c>
      <c r="DA30" s="713"/>
      <c r="DB30" s="713"/>
      <c r="DC30" s="717"/>
      <c r="DD30" s="688">
        <v>1518034</v>
      </c>
      <c r="DE30" s="680"/>
      <c r="DF30" s="680"/>
      <c r="DG30" s="680"/>
      <c r="DH30" s="680"/>
      <c r="DI30" s="680"/>
      <c r="DJ30" s="680"/>
      <c r="DK30" s="681"/>
      <c r="DL30" s="688">
        <v>1518034</v>
      </c>
      <c r="DM30" s="680"/>
      <c r="DN30" s="680"/>
      <c r="DO30" s="680"/>
      <c r="DP30" s="680"/>
      <c r="DQ30" s="680"/>
      <c r="DR30" s="680"/>
      <c r="DS30" s="680"/>
      <c r="DT30" s="680"/>
      <c r="DU30" s="680"/>
      <c r="DV30" s="681"/>
      <c r="DW30" s="684">
        <v>14.5</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23419</v>
      </c>
      <c r="S31" s="680"/>
      <c r="T31" s="680"/>
      <c r="U31" s="680"/>
      <c r="V31" s="680"/>
      <c r="W31" s="680"/>
      <c r="X31" s="680"/>
      <c r="Y31" s="681"/>
      <c r="Z31" s="682">
        <v>0.1</v>
      </c>
      <c r="AA31" s="682"/>
      <c r="AB31" s="682"/>
      <c r="AC31" s="682"/>
      <c r="AD31" s="683" t="s">
        <v>125</v>
      </c>
      <c r="AE31" s="683"/>
      <c r="AF31" s="683"/>
      <c r="AG31" s="683"/>
      <c r="AH31" s="683"/>
      <c r="AI31" s="683"/>
      <c r="AJ31" s="683"/>
      <c r="AK31" s="683"/>
      <c r="AL31" s="684" t="s">
        <v>235</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99.3</v>
      </c>
      <c r="BH31" s="715"/>
      <c r="BI31" s="715"/>
      <c r="BJ31" s="715"/>
      <c r="BK31" s="715"/>
      <c r="BL31" s="715"/>
      <c r="BM31" s="685">
        <v>98</v>
      </c>
      <c r="BN31" s="737"/>
      <c r="BO31" s="737"/>
      <c r="BP31" s="737"/>
      <c r="BQ31" s="738"/>
      <c r="BR31" s="736">
        <v>99.1</v>
      </c>
      <c r="BS31" s="715"/>
      <c r="BT31" s="715"/>
      <c r="BU31" s="715"/>
      <c r="BV31" s="715"/>
      <c r="BW31" s="715"/>
      <c r="BX31" s="685">
        <v>97.2</v>
      </c>
      <c r="BY31" s="737"/>
      <c r="BZ31" s="737"/>
      <c r="CA31" s="737"/>
      <c r="CB31" s="738"/>
      <c r="CD31" s="744"/>
      <c r="CE31" s="745"/>
      <c r="CF31" s="694" t="s">
        <v>310</v>
      </c>
      <c r="CG31" s="695"/>
      <c r="CH31" s="695"/>
      <c r="CI31" s="695"/>
      <c r="CJ31" s="695"/>
      <c r="CK31" s="695"/>
      <c r="CL31" s="695"/>
      <c r="CM31" s="695"/>
      <c r="CN31" s="695"/>
      <c r="CO31" s="695"/>
      <c r="CP31" s="695"/>
      <c r="CQ31" s="696"/>
      <c r="CR31" s="679">
        <v>172760</v>
      </c>
      <c r="CS31" s="715"/>
      <c r="CT31" s="715"/>
      <c r="CU31" s="715"/>
      <c r="CV31" s="715"/>
      <c r="CW31" s="715"/>
      <c r="CX31" s="715"/>
      <c r="CY31" s="716"/>
      <c r="CZ31" s="684">
        <v>1</v>
      </c>
      <c r="DA31" s="713"/>
      <c r="DB31" s="713"/>
      <c r="DC31" s="717"/>
      <c r="DD31" s="688">
        <v>118821</v>
      </c>
      <c r="DE31" s="715"/>
      <c r="DF31" s="715"/>
      <c r="DG31" s="715"/>
      <c r="DH31" s="715"/>
      <c r="DI31" s="715"/>
      <c r="DJ31" s="715"/>
      <c r="DK31" s="716"/>
      <c r="DL31" s="688">
        <v>118821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140261</v>
      </c>
      <c r="S32" s="680"/>
      <c r="T32" s="680"/>
      <c r="U32" s="680"/>
      <c r="V32" s="680"/>
      <c r="W32" s="680"/>
      <c r="X32" s="680"/>
      <c r="Y32" s="681"/>
      <c r="Z32" s="682">
        <v>0.8</v>
      </c>
      <c r="AA32" s="682"/>
      <c r="AB32" s="682"/>
      <c r="AC32" s="682"/>
      <c r="AD32" s="683" t="s">
        <v>170</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99.5</v>
      </c>
      <c r="BH32" s="749"/>
      <c r="BI32" s="749"/>
      <c r="BJ32" s="749"/>
      <c r="BK32" s="749"/>
      <c r="BL32" s="749"/>
      <c r="BM32" s="750">
        <v>98</v>
      </c>
      <c r="BN32" s="749"/>
      <c r="BO32" s="749"/>
      <c r="BP32" s="749"/>
      <c r="BQ32" s="751"/>
      <c r="BR32" s="748">
        <v>99.3</v>
      </c>
      <c r="BS32" s="749"/>
      <c r="BT32" s="749"/>
      <c r="BU32" s="749"/>
      <c r="BV32" s="749"/>
      <c r="BW32" s="749"/>
      <c r="BX32" s="750">
        <v>97.2</v>
      </c>
      <c r="BY32" s="749"/>
      <c r="BZ32" s="749"/>
      <c r="CA32" s="749"/>
      <c r="CB32" s="751"/>
      <c r="CD32" s="746"/>
      <c r="CE32" s="747"/>
      <c r="CF32" s="694" t="s">
        <v>313</v>
      </c>
      <c r="CG32" s="695"/>
      <c r="CH32" s="695"/>
      <c r="CI32" s="695"/>
      <c r="CJ32" s="695"/>
      <c r="CK32" s="695"/>
      <c r="CL32" s="695"/>
      <c r="CM32" s="695"/>
      <c r="CN32" s="695"/>
      <c r="CO32" s="695"/>
      <c r="CP32" s="695"/>
      <c r="CQ32" s="696"/>
      <c r="CR32" s="679" t="s">
        <v>125</v>
      </c>
      <c r="CS32" s="680"/>
      <c r="CT32" s="680"/>
      <c r="CU32" s="680"/>
      <c r="CV32" s="680"/>
      <c r="CW32" s="680"/>
      <c r="CX32" s="680"/>
      <c r="CY32" s="681"/>
      <c r="CZ32" s="684" t="s">
        <v>170</v>
      </c>
      <c r="DA32" s="713"/>
      <c r="DB32" s="713"/>
      <c r="DC32" s="717"/>
      <c r="DD32" s="688" t="s">
        <v>125</v>
      </c>
      <c r="DE32" s="680"/>
      <c r="DF32" s="680"/>
      <c r="DG32" s="680"/>
      <c r="DH32" s="680"/>
      <c r="DI32" s="680"/>
      <c r="DJ32" s="680"/>
      <c r="DK32" s="681"/>
      <c r="DL32" s="688" t="s">
        <v>125</v>
      </c>
      <c r="DM32" s="680"/>
      <c r="DN32" s="680"/>
      <c r="DO32" s="680"/>
      <c r="DP32" s="680"/>
      <c r="DQ32" s="680"/>
      <c r="DR32" s="680"/>
      <c r="DS32" s="680"/>
      <c r="DT32" s="680"/>
      <c r="DU32" s="680"/>
      <c r="DV32" s="681"/>
      <c r="DW32" s="684" t="s">
        <v>125</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1098017</v>
      </c>
      <c r="S33" s="680"/>
      <c r="T33" s="680"/>
      <c r="U33" s="680"/>
      <c r="V33" s="680"/>
      <c r="W33" s="680"/>
      <c r="X33" s="680"/>
      <c r="Y33" s="681"/>
      <c r="Z33" s="682">
        <v>6.1</v>
      </c>
      <c r="AA33" s="682"/>
      <c r="AB33" s="682"/>
      <c r="AC33" s="682"/>
      <c r="AD33" s="683" t="s">
        <v>235</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7098613</v>
      </c>
      <c r="CS33" s="715"/>
      <c r="CT33" s="715"/>
      <c r="CU33" s="715"/>
      <c r="CV33" s="715"/>
      <c r="CW33" s="715"/>
      <c r="CX33" s="715"/>
      <c r="CY33" s="716"/>
      <c r="CZ33" s="684">
        <v>41.9</v>
      </c>
      <c r="DA33" s="713"/>
      <c r="DB33" s="713"/>
      <c r="DC33" s="717"/>
      <c r="DD33" s="688">
        <v>5982601</v>
      </c>
      <c r="DE33" s="715"/>
      <c r="DF33" s="715"/>
      <c r="DG33" s="715"/>
      <c r="DH33" s="715"/>
      <c r="DI33" s="715"/>
      <c r="DJ33" s="715"/>
      <c r="DK33" s="716"/>
      <c r="DL33" s="688">
        <v>4599188</v>
      </c>
      <c r="DM33" s="715"/>
      <c r="DN33" s="715"/>
      <c r="DO33" s="715"/>
      <c r="DP33" s="715"/>
      <c r="DQ33" s="715"/>
      <c r="DR33" s="715"/>
      <c r="DS33" s="715"/>
      <c r="DT33" s="715"/>
      <c r="DU33" s="715"/>
      <c r="DV33" s="716"/>
      <c r="DW33" s="684">
        <v>43.8</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844334</v>
      </c>
      <c r="S34" s="680"/>
      <c r="T34" s="680"/>
      <c r="U34" s="680"/>
      <c r="V34" s="680"/>
      <c r="W34" s="680"/>
      <c r="X34" s="680"/>
      <c r="Y34" s="681"/>
      <c r="Z34" s="682">
        <v>4.7</v>
      </c>
      <c r="AA34" s="682"/>
      <c r="AB34" s="682"/>
      <c r="AC34" s="682"/>
      <c r="AD34" s="683">
        <v>19</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2642630</v>
      </c>
      <c r="CS34" s="680"/>
      <c r="CT34" s="680"/>
      <c r="CU34" s="680"/>
      <c r="CV34" s="680"/>
      <c r="CW34" s="680"/>
      <c r="CX34" s="680"/>
      <c r="CY34" s="681"/>
      <c r="CZ34" s="684">
        <v>15.6</v>
      </c>
      <c r="DA34" s="713"/>
      <c r="DB34" s="713"/>
      <c r="DC34" s="717"/>
      <c r="DD34" s="688">
        <v>1974152</v>
      </c>
      <c r="DE34" s="680"/>
      <c r="DF34" s="680"/>
      <c r="DG34" s="680"/>
      <c r="DH34" s="680"/>
      <c r="DI34" s="680"/>
      <c r="DJ34" s="680"/>
      <c r="DK34" s="681"/>
      <c r="DL34" s="688">
        <v>1738730</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1550075</v>
      </c>
      <c r="S35" s="680"/>
      <c r="T35" s="680"/>
      <c r="U35" s="680"/>
      <c r="V35" s="680"/>
      <c r="W35" s="680"/>
      <c r="X35" s="680"/>
      <c r="Y35" s="681"/>
      <c r="Z35" s="682">
        <v>8.6</v>
      </c>
      <c r="AA35" s="682"/>
      <c r="AB35" s="682"/>
      <c r="AC35" s="682"/>
      <c r="AD35" s="683" t="s">
        <v>125</v>
      </c>
      <c r="AE35" s="683"/>
      <c r="AF35" s="683"/>
      <c r="AG35" s="683"/>
      <c r="AH35" s="683"/>
      <c r="AI35" s="683"/>
      <c r="AJ35" s="683"/>
      <c r="AK35" s="683"/>
      <c r="AL35" s="684" t="s">
        <v>125</v>
      </c>
      <c r="AM35" s="685"/>
      <c r="AN35" s="685"/>
      <c r="AO35" s="686"/>
      <c r="AP35" s="234"/>
      <c r="AQ35" s="752" t="s">
        <v>321</v>
      </c>
      <c r="AR35" s="753"/>
      <c r="AS35" s="753"/>
      <c r="AT35" s="753"/>
      <c r="AU35" s="753"/>
      <c r="AV35" s="753"/>
      <c r="AW35" s="753"/>
      <c r="AX35" s="753"/>
      <c r="AY35" s="754"/>
      <c r="AZ35" s="668">
        <v>1927915</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82543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84786</v>
      </c>
      <c r="CS35" s="715"/>
      <c r="CT35" s="715"/>
      <c r="CU35" s="715"/>
      <c r="CV35" s="715"/>
      <c r="CW35" s="715"/>
      <c r="CX35" s="715"/>
      <c r="CY35" s="716"/>
      <c r="CZ35" s="684">
        <v>0.5</v>
      </c>
      <c r="DA35" s="713"/>
      <c r="DB35" s="713"/>
      <c r="DC35" s="717"/>
      <c r="DD35" s="688">
        <v>71434</v>
      </c>
      <c r="DE35" s="715"/>
      <c r="DF35" s="715"/>
      <c r="DG35" s="715"/>
      <c r="DH35" s="715"/>
      <c r="DI35" s="715"/>
      <c r="DJ35" s="715"/>
      <c r="DK35" s="716"/>
      <c r="DL35" s="688">
        <v>71434</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170</v>
      </c>
      <c r="S36" s="680"/>
      <c r="T36" s="680"/>
      <c r="U36" s="680"/>
      <c r="V36" s="680"/>
      <c r="W36" s="680"/>
      <c r="X36" s="680"/>
      <c r="Y36" s="681"/>
      <c r="Z36" s="682" t="s">
        <v>235</v>
      </c>
      <c r="AA36" s="682"/>
      <c r="AB36" s="682"/>
      <c r="AC36" s="682"/>
      <c r="AD36" s="683" t="s">
        <v>125</v>
      </c>
      <c r="AE36" s="683"/>
      <c r="AF36" s="683"/>
      <c r="AG36" s="683"/>
      <c r="AH36" s="683"/>
      <c r="AI36" s="683"/>
      <c r="AJ36" s="683"/>
      <c r="AK36" s="683"/>
      <c r="AL36" s="684" t="s">
        <v>170</v>
      </c>
      <c r="AM36" s="685"/>
      <c r="AN36" s="685"/>
      <c r="AO36" s="686"/>
      <c r="AQ36" s="756" t="s">
        <v>325</v>
      </c>
      <c r="AR36" s="757"/>
      <c r="AS36" s="757"/>
      <c r="AT36" s="757"/>
      <c r="AU36" s="757"/>
      <c r="AV36" s="757"/>
      <c r="AW36" s="757"/>
      <c r="AX36" s="757"/>
      <c r="AY36" s="758"/>
      <c r="AZ36" s="679">
        <v>480886</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78695</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2183644</v>
      </c>
      <c r="CS36" s="680"/>
      <c r="CT36" s="680"/>
      <c r="CU36" s="680"/>
      <c r="CV36" s="680"/>
      <c r="CW36" s="680"/>
      <c r="CX36" s="680"/>
      <c r="CY36" s="681"/>
      <c r="CZ36" s="684">
        <v>12.9</v>
      </c>
      <c r="DA36" s="713"/>
      <c r="DB36" s="713"/>
      <c r="DC36" s="717"/>
      <c r="DD36" s="688">
        <v>2019587</v>
      </c>
      <c r="DE36" s="680"/>
      <c r="DF36" s="680"/>
      <c r="DG36" s="680"/>
      <c r="DH36" s="680"/>
      <c r="DI36" s="680"/>
      <c r="DJ36" s="680"/>
      <c r="DK36" s="681"/>
      <c r="DL36" s="688">
        <v>1447533</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624475</v>
      </c>
      <c r="S37" s="680"/>
      <c r="T37" s="680"/>
      <c r="U37" s="680"/>
      <c r="V37" s="680"/>
      <c r="W37" s="680"/>
      <c r="X37" s="680"/>
      <c r="Y37" s="681"/>
      <c r="Z37" s="682">
        <v>3.5</v>
      </c>
      <c r="AA37" s="682"/>
      <c r="AB37" s="682"/>
      <c r="AC37" s="682"/>
      <c r="AD37" s="683" t="s">
        <v>170</v>
      </c>
      <c r="AE37" s="683"/>
      <c r="AF37" s="683"/>
      <c r="AG37" s="683"/>
      <c r="AH37" s="683"/>
      <c r="AI37" s="683"/>
      <c r="AJ37" s="683"/>
      <c r="AK37" s="683"/>
      <c r="AL37" s="684" t="s">
        <v>235</v>
      </c>
      <c r="AM37" s="685"/>
      <c r="AN37" s="685"/>
      <c r="AO37" s="686"/>
      <c r="AQ37" s="756" t="s">
        <v>329</v>
      </c>
      <c r="AR37" s="757"/>
      <c r="AS37" s="757"/>
      <c r="AT37" s="757"/>
      <c r="AU37" s="757"/>
      <c r="AV37" s="757"/>
      <c r="AW37" s="757"/>
      <c r="AX37" s="757"/>
      <c r="AY37" s="758"/>
      <c r="AZ37" s="679">
        <v>14740</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6574</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1481706</v>
      </c>
      <c r="CS37" s="715"/>
      <c r="CT37" s="715"/>
      <c r="CU37" s="715"/>
      <c r="CV37" s="715"/>
      <c r="CW37" s="715"/>
      <c r="CX37" s="715"/>
      <c r="CY37" s="716"/>
      <c r="CZ37" s="684">
        <v>8.8000000000000007</v>
      </c>
      <c r="DA37" s="713"/>
      <c r="DB37" s="713"/>
      <c r="DC37" s="717"/>
      <c r="DD37" s="688">
        <v>1481706</v>
      </c>
      <c r="DE37" s="715"/>
      <c r="DF37" s="715"/>
      <c r="DG37" s="715"/>
      <c r="DH37" s="715"/>
      <c r="DI37" s="715"/>
      <c r="DJ37" s="715"/>
      <c r="DK37" s="716"/>
      <c r="DL37" s="688">
        <v>1069893</v>
      </c>
      <c r="DM37" s="715"/>
      <c r="DN37" s="715"/>
      <c r="DO37" s="715"/>
      <c r="DP37" s="715"/>
      <c r="DQ37" s="715"/>
      <c r="DR37" s="715"/>
      <c r="DS37" s="715"/>
      <c r="DT37" s="715"/>
      <c r="DU37" s="715"/>
      <c r="DV37" s="716"/>
      <c r="DW37" s="684">
        <v>10.199999999999999</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18071735</v>
      </c>
      <c r="S38" s="760"/>
      <c r="T38" s="760"/>
      <c r="U38" s="760"/>
      <c r="V38" s="760"/>
      <c r="W38" s="760"/>
      <c r="X38" s="760"/>
      <c r="Y38" s="761"/>
      <c r="Z38" s="762">
        <v>100</v>
      </c>
      <c r="AA38" s="762"/>
      <c r="AB38" s="762"/>
      <c r="AC38" s="762"/>
      <c r="AD38" s="763">
        <v>9876765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170</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11426</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1913175</v>
      </c>
      <c r="CS38" s="680"/>
      <c r="CT38" s="680"/>
      <c r="CU38" s="680"/>
      <c r="CV38" s="680"/>
      <c r="CW38" s="680"/>
      <c r="CX38" s="680"/>
      <c r="CY38" s="681"/>
      <c r="CZ38" s="684">
        <v>11.3</v>
      </c>
      <c r="DA38" s="713"/>
      <c r="DB38" s="713"/>
      <c r="DC38" s="717"/>
      <c r="DD38" s="688">
        <v>1693001</v>
      </c>
      <c r="DE38" s="680"/>
      <c r="DF38" s="680"/>
      <c r="DG38" s="680"/>
      <c r="DH38" s="680"/>
      <c r="DI38" s="680"/>
      <c r="DJ38" s="680"/>
      <c r="DK38" s="681"/>
      <c r="DL38" s="688">
        <v>1341491</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125</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105</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253072</v>
      </c>
      <c r="CS39" s="715"/>
      <c r="CT39" s="715"/>
      <c r="CU39" s="715"/>
      <c r="CV39" s="715"/>
      <c r="CW39" s="715"/>
      <c r="CX39" s="715"/>
      <c r="CY39" s="716"/>
      <c r="CZ39" s="684">
        <v>1.5</v>
      </c>
      <c r="DA39" s="713"/>
      <c r="DB39" s="713"/>
      <c r="DC39" s="717"/>
      <c r="DD39" s="688">
        <v>218121</v>
      </c>
      <c r="DE39" s="715"/>
      <c r="DF39" s="715"/>
      <c r="DG39" s="715"/>
      <c r="DH39" s="715"/>
      <c r="DI39" s="715"/>
      <c r="DJ39" s="715"/>
      <c r="DK39" s="716"/>
      <c r="DL39" s="688" t="s">
        <v>125</v>
      </c>
      <c r="DM39" s="715"/>
      <c r="DN39" s="715"/>
      <c r="DO39" s="715"/>
      <c r="DP39" s="715"/>
      <c r="DQ39" s="715"/>
      <c r="DR39" s="715"/>
      <c r="DS39" s="715"/>
      <c r="DT39" s="715"/>
      <c r="DU39" s="715"/>
      <c r="DV39" s="716"/>
      <c r="DW39" s="684" t="s">
        <v>125</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394340</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125</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21306</v>
      </c>
      <c r="CS40" s="680"/>
      <c r="CT40" s="680"/>
      <c r="CU40" s="680"/>
      <c r="CV40" s="680"/>
      <c r="CW40" s="680"/>
      <c r="CX40" s="680"/>
      <c r="CY40" s="681"/>
      <c r="CZ40" s="684">
        <v>0.1</v>
      </c>
      <c r="DA40" s="713"/>
      <c r="DB40" s="713"/>
      <c r="DC40" s="717"/>
      <c r="DD40" s="688">
        <v>6306</v>
      </c>
      <c r="DE40" s="680"/>
      <c r="DF40" s="680"/>
      <c r="DG40" s="680"/>
      <c r="DH40" s="680"/>
      <c r="DI40" s="680"/>
      <c r="DJ40" s="680"/>
      <c r="DK40" s="681"/>
      <c r="DL40" s="688" t="s">
        <v>125</v>
      </c>
      <c r="DM40" s="680"/>
      <c r="DN40" s="680"/>
      <c r="DO40" s="680"/>
      <c r="DP40" s="680"/>
      <c r="DQ40" s="680"/>
      <c r="DR40" s="680"/>
      <c r="DS40" s="680"/>
      <c r="DT40" s="680"/>
      <c r="DU40" s="680"/>
      <c r="DV40" s="681"/>
      <c r="DW40" s="684" t="s">
        <v>170</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1037949</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288</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235</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2174238</v>
      </c>
      <c r="CS42" s="680"/>
      <c r="CT42" s="680"/>
      <c r="CU42" s="680"/>
      <c r="CV42" s="680"/>
      <c r="CW42" s="680"/>
      <c r="CX42" s="680"/>
      <c r="CY42" s="681"/>
      <c r="CZ42" s="684">
        <v>12.8</v>
      </c>
      <c r="DA42" s="685"/>
      <c r="DB42" s="685"/>
      <c r="DC42" s="780"/>
      <c r="DD42" s="688">
        <v>391013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41373</v>
      </c>
      <c r="CS43" s="715"/>
      <c r="CT43" s="715"/>
      <c r="CU43" s="715"/>
      <c r="CV43" s="715"/>
      <c r="CW43" s="715"/>
      <c r="CX43" s="715"/>
      <c r="CY43" s="716"/>
      <c r="CZ43" s="684">
        <v>0.2</v>
      </c>
      <c r="DA43" s="713"/>
      <c r="DB43" s="713"/>
      <c r="DC43" s="717"/>
      <c r="DD43" s="688">
        <v>41373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2171340</v>
      </c>
      <c r="CS44" s="680"/>
      <c r="CT44" s="680"/>
      <c r="CU44" s="680"/>
      <c r="CV44" s="680"/>
      <c r="CW44" s="680"/>
      <c r="CX44" s="680"/>
      <c r="CY44" s="681"/>
      <c r="CZ44" s="684">
        <v>12.8</v>
      </c>
      <c r="DA44" s="685"/>
      <c r="DB44" s="685"/>
      <c r="DC44" s="780"/>
      <c r="DD44" s="688">
        <v>390992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594132</v>
      </c>
      <c r="CS45" s="715"/>
      <c r="CT45" s="715"/>
      <c r="CU45" s="715"/>
      <c r="CV45" s="715"/>
      <c r="CW45" s="715"/>
      <c r="CX45" s="715"/>
      <c r="CY45" s="716"/>
      <c r="CZ45" s="684">
        <v>3.5</v>
      </c>
      <c r="DA45" s="713"/>
      <c r="DB45" s="713"/>
      <c r="DC45" s="717"/>
      <c r="DD45" s="688">
        <v>37592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1347667</v>
      </c>
      <c r="CS46" s="680"/>
      <c r="CT46" s="680"/>
      <c r="CU46" s="680"/>
      <c r="CV46" s="680"/>
      <c r="CW46" s="680"/>
      <c r="CX46" s="680"/>
      <c r="CY46" s="681"/>
      <c r="CZ46" s="684">
        <v>8</v>
      </c>
      <c r="DA46" s="685"/>
      <c r="DB46" s="685"/>
      <c r="DC46" s="780"/>
      <c r="DD46" s="688">
        <v>344444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2898</v>
      </c>
      <c r="CS47" s="715"/>
      <c r="CT47" s="715"/>
      <c r="CU47" s="715"/>
      <c r="CV47" s="715"/>
      <c r="CW47" s="715"/>
      <c r="CX47" s="715"/>
      <c r="CY47" s="716"/>
      <c r="CZ47" s="684">
        <v>0</v>
      </c>
      <c r="DA47" s="713"/>
      <c r="DB47" s="713"/>
      <c r="DC47" s="717"/>
      <c r="DD47" s="688">
        <v>21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170</v>
      </c>
      <c r="CS48" s="680"/>
      <c r="CT48" s="680"/>
      <c r="CU48" s="680"/>
      <c r="CV48" s="680"/>
      <c r="CW48" s="680"/>
      <c r="CX48" s="680"/>
      <c r="CY48" s="681"/>
      <c r="CZ48" s="684" t="s">
        <v>125</v>
      </c>
      <c r="DA48" s="685"/>
      <c r="DB48" s="685"/>
      <c r="DC48" s="780"/>
      <c r="DD48" s="688" t="s">
        <v>125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16925502</v>
      </c>
      <c r="CS49" s="749"/>
      <c r="CT49" s="749"/>
      <c r="CU49" s="749"/>
      <c r="CV49" s="749"/>
      <c r="CW49" s="749"/>
      <c r="CX49" s="749"/>
      <c r="CY49" s="781"/>
      <c r="CZ49" s="764">
        <v>100</v>
      </c>
      <c r="DA49" s="782"/>
      <c r="DB49" s="782"/>
      <c r="DC49" s="783"/>
      <c r="DD49" s="784">
        <v>11251914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Q9gDPU3pvl+ZZM3IX+xoXmAhcpfC8UKj9n3QJgdhZC4n8jPVw3JLb4bSSKniKnisCcvhY0wclUGmh5mzkxkrw==" saltValue="8/4WLRWEAf7SBIoKbm7Y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17943</v>
      </c>
      <c r="R7" s="815"/>
      <c r="S7" s="815"/>
      <c r="T7" s="815"/>
      <c r="U7" s="815"/>
      <c r="V7" s="815">
        <v>16800</v>
      </c>
      <c r="W7" s="815"/>
      <c r="X7" s="815"/>
      <c r="Y7" s="815"/>
      <c r="Z7" s="815"/>
      <c r="AA7" s="815">
        <v>1142</v>
      </c>
      <c r="AB7" s="815"/>
      <c r="AC7" s="815"/>
      <c r="AD7" s="815"/>
      <c r="AE7" s="816"/>
      <c r="AF7" s="817">
        <v>1075</v>
      </c>
      <c r="AG7" s="818"/>
      <c r="AH7" s="818"/>
      <c r="AI7" s="818"/>
      <c r="AJ7" s="819"/>
      <c r="AK7" s="854">
        <v>9</v>
      </c>
      <c r="AL7" s="855"/>
      <c r="AM7" s="855"/>
      <c r="AN7" s="855"/>
      <c r="AO7" s="855"/>
      <c r="AP7" s="855">
        <v>21781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881</v>
      </c>
      <c r="CI7" s="852"/>
      <c r="CJ7" s="852"/>
      <c r="CK7" s="852"/>
      <c r="CL7" s="853"/>
      <c r="CM7" s="851">
        <v>1877</v>
      </c>
      <c r="CN7" s="852"/>
      <c r="CO7" s="852"/>
      <c r="CP7" s="852"/>
      <c r="CQ7" s="853"/>
      <c r="CR7" s="851">
        <v>1</v>
      </c>
      <c r="CS7" s="852"/>
      <c r="CT7" s="852"/>
      <c r="CU7" s="852"/>
      <c r="CV7" s="853"/>
      <c r="CW7" s="851" t="s">
        <v>590</v>
      </c>
      <c r="CX7" s="852"/>
      <c r="CY7" s="852"/>
      <c r="CZ7" s="852"/>
      <c r="DA7" s="853"/>
      <c r="DB7" s="851" t="s">
        <v>590</v>
      </c>
      <c r="DC7" s="852"/>
      <c r="DD7" s="852"/>
      <c r="DE7" s="852"/>
      <c r="DF7" s="853"/>
      <c r="DG7" s="851" t="s">
        <v>590</v>
      </c>
      <c r="DH7" s="852"/>
      <c r="DI7" s="852"/>
      <c r="DJ7" s="852"/>
      <c r="DK7" s="853"/>
      <c r="DL7" s="851" t="s">
        <v>590</v>
      </c>
      <c r="DM7" s="852"/>
      <c r="DN7" s="852"/>
      <c r="DO7" s="852"/>
      <c r="DP7" s="853"/>
      <c r="DQ7" s="851">
        <v>100</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163</v>
      </c>
      <c r="R8" s="839"/>
      <c r="S8" s="839"/>
      <c r="T8" s="839"/>
      <c r="U8" s="839"/>
      <c r="V8" s="839">
        <v>159</v>
      </c>
      <c r="W8" s="839"/>
      <c r="X8" s="839"/>
      <c r="Y8" s="839"/>
      <c r="Z8" s="839"/>
      <c r="AA8" s="839">
        <v>4</v>
      </c>
      <c r="AB8" s="839"/>
      <c r="AC8" s="839"/>
      <c r="AD8" s="839"/>
      <c r="AE8" s="840"/>
      <c r="AF8" s="841">
        <v>4</v>
      </c>
      <c r="AG8" s="842"/>
      <c r="AH8" s="842"/>
      <c r="AI8" s="842"/>
      <c r="AJ8" s="843"/>
      <c r="AK8" s="844">
        <v>20</v>
      </c>
      <c r="AL8" s="845"/>
      <c r="AM8" s="845"/>
      <c r="AN8" s="845"/>
      <c r="AO8" s="845"/>
      <c r="AP8" s="845" t="s">
        <v>590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9</v>
      </c>
      <c r="CI8" s="862"/>
      <c r="CJ8" s="862"/>
      <c r="CK8" s="862"/>
      <c r="CL8" s="863"/>
      <c r="CM8" s="861">
        <v>105</v>
      </c>
      <c r="CN8" s="862"/>
      <c r="CO8" s="862"/>
      <c r="CP8" s="862"/>
      <c r="CQ8" s="863"/>
      <c r="CR8" s="861">
        <v>17</v>
      </c>
      <c r="CS8" s="862"/>
      <c r="CT8" s="862"/>
      <c r="CU8" s="862"/>
      <c r="CV8" s="863"/>
      <c r="CW8" s="861" t="s">
        <v>590</v>
      </c>
      <c r="CX8" s="862"/>
      <c r="CY8" s="862"/>
      <c r="CZ8" s="862"/>
      <c r="DA8" s="863"/>
      <c r="DB8" s="861" t="s">
        <v>590</v>
      </c>
      <c r="DC8" s="862"/>
      <c r="DD8" s="862"/>
      <c r="DE8" s="862"/>
      <c r="DF8" s="863"/>
      <c r="DG8" s="861" t="s">
        <v>590</v>
      </c>
      <c r="DH8" s="862"/>
      <c r="DI8" s="862"/>
      <c r="DJ8" s="862"/>
      <c r="DK8" s="863"/>
      <c r="DL8" s="861" t="s">
        <v>590</v>
      </c>
      <c r="DM8" s="862"/>
      <c r="DN8" s="862"/>
      <c r="DO8" s="862"/>
      <c r="DP8" s="863"/>
      <c r="DQ8" s="861" t="s">
        <v>590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18085</v>
      </c>
      <c r="R23" s="874"/>
      <c r="S23" s="874"/>
      <c r="T23" s="874"/>
      <c r="U23" s="874"/>
      <c r="V23" s="874">
        <v>16939</v>
      </c>
      <c r="W23" s="874"/>
      <c r="X23" s="874"/>
      <c r="Y23" s="874"/>
      <c r="Z23" s="874"/>
      <c r="AA23" s="874">
        <v>1146</v>
      </c>
      <c r="AB23" s="874"/>
      <c r="AC23" s="874"/>
      <c r="AD23" s="874"/>
      <c r="AE23" s="875"/>
      <c r="AF23" s="876">
        <v>1079</v>
      </c>
      <c r="AG23" s="874"/>
      <c r="AH23" s="874"/>
      <c r="AI23" s="874"/>
      <c r="AJ23" s="877"/>
      <c r="AK23" s="878"/>
      <c r="AL23" s="879"/>
      <c r="AM23" s="879"/>
      <c r="AN23" s="879"/>
      <c r="AO23" s="879"/>
      <c r="AP23" s="874">
        <v>21781</v>
      </c>
      <c r="AQ23" s="874"/>
      <c r="AR23" s="874"/>
      <c r="AS23" s="874"/>
      <c r="AT23" s="874"/>
      <c r="AU23" s="880"/>
      <c r="AV23" s="880"/>
      <c r="AW23" s="880"/>
      <c r="AX23" s="880"/>
      <c r="AY23" s="881"/>
      <c r="AZ23" s="889" t="s">
        <v>125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5671</v>
      </c>
      <c r="R28" s="903"/>
      <c r="S28" s="903"/>
      <c r="T28" s="903"/>
      <c r="U28" s="903"/>
      <c r="V28" s="903">
        <v>5588</v>
      </c>
      <c r="W28" s="903"/>
      <c r="X28" s="903"/>
      <c r="Y28" s="903"/>
      <c r="Z28" s="903"/>
      <c r="AA28" s="903">
        <v>83</v>
      </c>
      <c r="AB28" s="903"/>
      <c r="AC28" s="903"/>
      <c r="AD28" s="903"/>
      <c r="AE28" s="904"/>
      <c r="AF28" s="905">
        <v>83</v>
      </c>
      <c r="AG28" s="903"/>
      <c r="AH28" s="903"/>
      <c r="AI28" s="903"/>
      <c r="AJ28" s="906"/>
      <c r="AK28" s="907">
        <v>394</v>
      </c>
      <c r="AL28" s="898"/>
      <c r="AM28" s="898"/>
      <c r="AN28" s="898"/>
      <c r="AO28" s="898"/>
      <c r="AP28" s="908" t="s">
        <v>594</v>
      </c>
      <c r="AQ28" s="898"/>
      <c r="AR28" s="898"/>
      <c r="AS28" s="898"/>
      <c r="AT28" s="898"/>
      <c r="AU28" s="898" t="s">
        <v>590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3519</v>
      </c>
      <c r="R29" s="839"/>
      <c r="S29" s="839"/>
      <c r="T29" s="839"/>
      <c r="U29" s="839"/>
      <c r="V29" s="839">
        <v>3465</v>
      </c>
      <c r="W29" s="839"/>
      <c r="X29" s="839"/>
      <c r="Y29" s="839"/>
      <c r="Z29" s="839"/>
      <c r="AA29" s="839">
        <v>54</v>
      </c>
      <c r="AB29" s="839"/>
      <c r="AC29" s="839"/>
      <c r="AD29" s="839"/>
      <c r="AE29" s="840"/>
      <c r="AF29" s="841">
        <v>54</v>
      </c>
      <c r="AG29" s="842"/>
      <c r="AH29" s="842"/>
      <c r="AI29" s="842"/>
      <c r="AJ29" s="843"/>
      <c r="AK29" s="911">
        <v>473</v>
      </c>
      <c r="AL29" s="912"/>
      <c r="AM29" s="912"/>
      <c r="AN29" s="912"/>
      <c r="AO29" s="912"/>
      <c r="AP29" s="912" t="s">
        <v>590</v>
      </c>
      <c r="AQ29" s="912"/>
      <c r="AR29" s="912"/>
      <c r="AS29" s="912"/>
      <c r="AT29" s="912"/>
      <c r="AU29" s="912" t="s">
        <v>590</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418</v>
      </c>
      <c r="R30" s="839"/>
      <c r="S30" s="839"/>
      <c r="T30" s="839"/>
      <c r="U30" s="839"/>
      <c r="V30" s="839">
        <v>414</v>
      </c>
      <c r="W30" s="839"/>
      <c r="X30" s="839"/>
      <c r="Y30" s="839"/>
      <c r="Z30" s="839"/>
      <c r="AA30" s="839">
        <v>4</v>
      </c>
      <c r="AB30" s="839"/>
      <c r="AC30" s="839"/>
      <c r="AD30" s="839"/>
      <c r="AE30" s="840"/>
      <c r="AF30" s="841">
        <v>4</v>
      </c>
      <c r="AG30" s="842"/>
      <c r="AH30" s="842"/>
      <c r="AI30" s="842"/>
      <c r="AJ30" s="843"/>
      <c r="AK30" s="911">
        <v>137</v>
      </c>
      <c r="AL30" s="912"/>
      <c r="AM30" s="912"/>
      <c r="AN30" s="912"/>
      <c r="AO30" s="912"/>
      <c r="AP30" s="912" t="s">
        <v>590</v>
      </c>
      <c r="AQ30" s="912"/>
      <c r="AR30" s="912"/>
      <c r="AS30" s="912"/>
      <c r="AT30" s="912"/>
      <c r="AU30" s="912" t="s">
        <v>590</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10</v>
      </c>
      <c r="R31" s="839"/>
      <c r="S31" s="839"/>
      <c r="T31" s="839"/>
      <c r="U31" s="839"/>
      <c r="V31" s="839">
        <v>4</v>
      </c>
      <c r="W31" s="839"/>
      <c r="X31" s="839"/>
      <c r="Y31" s="839"/>
      <c r="Z31" s="839"/>
      <c r="AA31" s="839">
        <v>6</v>
      </c>
      <c r="AB31" s="839"/>
      <c r="AC31" s="839"/>
      <c r="AD31" s="839"/>
      <c r="AE31" s="840"/>
      <c r="AF31" s="841">
        <v>6</v>
      </c>
      <c r="AG31" s="842"/>
      <c r="AH31" s="842"/>
      <c r="AI31" s="842"/>
      <c r="AJ31" s="843"/>
      <c r="AK31" s="911" t="s">
        <v>590</v>
      </c>
      <c r="AL31" s="912"/>
      <c r="AM31" s="912"/>
      <c r="AN31" s="912"/>
      <c r="AO31" s="912"/>
      <c r="AP31" s="912" t="s">
        <v>590</v>
      </c>
      <c r="AQ31" s="912"/>
      <c r="AR31" s="912"/>
      <c r="AS31" s="912"/>
      <c r="AT31" s="912"/>
      <c r="AU31" s="912" t="s">
        <v>590</v>
      </c>
      <c r="AV31" s="912"/>
      <c r="AW31" s="912"/>
      <c r="AX31" s="912"/>
      <c r="AY31" s="912"/>
      <c r="AZ31" s="913"/>
      <c r="BA31" s="913"/>
      <c r="BB31" s="913"/>
      <c r="BC31" s="913"/>
      <c r="BD31" s="913"/>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937</v>
      </c>
      <c r="R32" s="839"/>
      <c r="S32" s="839"/>
      <c r="T32" s="839"/>
      <c r="U32" s="839"/>
      <c r="V32" s="839">
        <v>896</v>
      </c>
      <c r="W32" s="839"/>
      <c r="X32" s="839"/>
      <c r="Y32" s="839"/>
      <c r="Z32" s="839"/>
      <c r="AA32" s="839">
        <v>41</v>
      </c>
      <c r="AB32" s="839"/>
      <c r="AC32" s="839"/>
      <c r="AD32" s="839"/>
      <c r="AE32" s="840"/>
      <c r="AF32" s="841">
        <v>378</v>
      </c>
      <c r="AG32" s="842"/>
      <c r="AH32" s="842"/>
      <c r="AI32" s="842"/>
      <c r="AJ32" s="843"/>
      <c r="AK32" s="911">
        <v>15</v>
      </c>
      <c r="AL32" s="912"/>
      <c r="AM32" s="912"/>
      <c r="AN32" s="912"/>
      <c r="AO32" s="912"/>
      <c r="AP32" s="912">
        <v>3587</v>
      </c>
      <c r="AQ32" s="912"/>
      <c r="AR32" s="912"/>
      <c r="AS32" s="912"/>
      <c r="AT32" s="912"/>
      <c r="AU32" s="912">
        <v>161</v>
      </c>
      <c r="AV32" s="912"/>
      <c r="AW32" s="912"/>
      <c r="AX32" s="912"/>
      <c r="AY32" s="912"/>
      <c r="AZ32" s="913"/>
      <c r="BA32" s="913"/>
      <c r="BB32" s="913"/>
      <c r="BC32" s="913"/>
      <c r="BD32" s="913"/>
      <c r="BE32" s="909" t="s">
        <v>399</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979</v>
      </c>
      <c r="R33" s="839"/>
      <c r="S33" s="839"/>
      <c r="T33" s="839"/>
      <c r="U33" s="839"/>
      <c r="V33" s="839">
        <v>948</v>
      </c>
      <c r="W33" s="839"/>
      <c r="X33" s="839"/>
      <c r="Y33" s="839"/>
      <c r="Z33" s="839"/>
      <c r="AA33" s="839">
        <v>31</v>
      </c>
      <c r="AB33" s="839"/>
      <c r="AC33" s="839"/>
      <c r="AD33" s="839"/>
      <c r="AE33" s="840"/>
      <c r="AF33" s="841">
        <v>28</v>
      </c>
      <c r="AG33" s="842"/>
      <c r="AH33" s="842"/>
      <c r="AI33" s="842"/>
      <c r="AJ33" s="843"/>
      <c r="AK33" s="911">
        <v>481</v>
      </c>
      <c r="AL33" s="912"/>
      <c r="AM33" s="912"/>
      <c r="AN33" s="912"/>
      <c r="AO33" s="912"/>
      <c r="AP33" s="912">
        <v>5794</v>
      </c>
      <c r="AQ33" s="912"/>
      <c r="AR33" s="912"/>
      <c r="AS33" s="912"/>
      <c r="AT33" s="912"/>
      <c r="AU33" s="912">
        <v>5400</v>
      </c>
      <c r="AV33" s="912"/>
      <c r="AW33" s="912"/>
      <c r="AX33" s="912"/>
      <c r="AY33" s="912"/>
      <c r="AZ33" s="913"/>
      <c r="BA33" s="913"/>
      <c r="BB33" s="913"/>
      <c r="BC33" s="913"/>
      <c r="BD33" s="913"/>
      <c r="BE33" s="909" t="s">
        <v>401</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403</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552</v>
      </c>
      <c r="AG63" s="923"/>
      <c r="AH63" s="923"/>
      <c r="AI63" s="923"/>
      <c r="AJ63" s="924"/>
      <c r="AK63" s="925"/>
      <c r="AL63" s="920"/>
      <c r="AM63" s="920"/>
      <c r="AN63" s="920"/>
      <c r="AO63" s="920"/>
      <c r="AP63" s="923">
        <v>9381</v>
      </c>
      <c r="AQ63" s="923"/>
      <c r="AR63" s="923"/>
      <c r="AS63" s="923"/>
      <c r="AT63" s="923"/>
      <c r="AU63" s="923">
        <v>5561</v>
      </c>
      <c r="AV63" s="923"/>
      <c r="AW63" s="923"/>
      <c r="AX63" s="923"/>
      <c r="AY63" s="923"/>
      <c r="AZ63" s="927"/>
      <c r="BA63" s="927"/>
      <c r="BB63" s="927"/>
      <c r="BC63" s="927"/>
      <c r="BD63" s="927"/>
      <c r="BE63" s="928"/>
      <c r="BF63" s="928"/>
      <c r="BG63" s="928"/>
      <c r="BH63" s="928"/>
      <c r="BI63" s="929"/>
      <c r="BJ63" s="930" t="s">
        <v>125</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387</v>
      </c>
      <c r="W66" s="798"/>
      <c r="X66" s="798"/>
      <c r="Y66" s="798"/>
      <c r="Z66" s="799"/>
      <c r="AA66" s="797" t="s">
        <v>407</v>
      </c>
      <c r="AB66" s="798"/>
      <c r="AC66" s="798"/>
      <c r="AD66" s="798"/>
      <c r="AE66" s="799"/>
      <c r="AF66" s="933" t="s">
        <v>389</v>
      </c>
      <c r="AG66" s="893"/>
      <c r="AH66" s="893"/>
      <c r="AI66" s="893"/>
      <c r="AJ66" s="934"/>
      <c r="AK66" s="797" t="s">
        <v>408</v>
      </c>
      <c r="AL66" s="821"/>
      <c r="AM66" s="821"/>
      <c r="AN66" s="821"/>
      <c r="AO66" s="822"/>
      <c r="AP66" s="797" t="s">
        <v>391</v>
      </c>
      <c r="AQ66" s="798"/>
      <c r="AR66" s="798"/>
      <c r="AS66" s="798"/>
      <c r="AT66" s="799"/>
      <c r="AU66" s="797" t="s">
        <v>409</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6"/>
      <c r="AH67" s="896"/>
      <c r="AI67" s="896"/>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569</v>
      </c>
      <c r="C68" s="951"/>
      <c r="D68" s="951"/>
      <c r="E68" s="951"/>
      <c r="F68" s="951"/>
      <c r="G68" s="951"/>
      <c r="H68" s="951"/>
      <c r="I68" s="951"/>
      <c r="J68" s="951"/>
      <c r="K68" s="951"/>
      <c r="L68" s="951"/>
      <c r="M68" s="951"/>
      <c r="N68" s="951"/>
      <c r="O68" s="951"/>
      <c r="P68" s="952"/>
      <c r="Q68" s="953">
        <v>19128</v>
      </c>
      <c r="R68" s="947"/>
      <c r="S68" s="947"/>
      <c r="T68" s="947"/>
      <c r="U68" s="947"/>
      <c r="V68" s="947">
        <v>19195</v>
      </c>
      <c r="W68" s="947"/>
      <c r="X68" s="947"/>
      <c r="Y68" s="947"/>
      <c r="Z68" s="947"/>
      <c r="AA68" s="947">
        <v>23</v>
      </c>
      <c r="AB68" s="947"/>
      <c r="AC68" s="947"/>
      <c r="AD68" s="947"/>
      <c r="AE68" s="947"/>
      <c r="AF68" s="947">
        <v>23</v>
      </c>
      <c r="AG68" s="947"/>
      <c r="AH68" s="947"/>
      <c r="AI68" s="947"/>
      <c r="AJ68" s="947"/>
      <c r="AK68" s="947">
        <v>2868</v>
      </c>
      <c r="AL68" s="947"/>
      <c r="AM68" s="947"/>
      <c r="AN68" s="947"/>
      <c r="AO68" s="947"/>
      <c r="AP68" s="947" t="s">
        <v>590</v>
      </c>
      <c r="AQ68" s="947"/>
      <c r="AR68" s="947"/>
      <c r="AS68" s="947"/>
      <c r="AT68" s="947"/>
      <c r="AU68" s="947" t="s">
        <v>590</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570</v>
      </c>
      <c r="C69" s="955"/>
      <c r="D69" s="955"/>
      <c r="E69" s="955"/>
      <c r="F69" s="955"/>
      <c r="G69" s="955"/>
      <c r="H69" s="955"/>
      <c r="I69" s="955"/>
      <c r="J69" s="955"/>
      <c r="K69" s="955"/>
      <c r="L69" s="955"/>
      <c r="M69" s="955"/>
      <c r="N69" s="955"/>
      <c r="O69" s="955"/>
      <c r="P69" s="956"/>
      <c r="Q69" s="957">
        <v>163</v>
      </c>
      <c r="R69" s="912"/>
      <c r="S69" s="912"/>
      <c r="T69" s="912"/>
      <c r="U69" s="912"/>
      <c r="V69" s="912">
        <v>163</v>
      </c>
      <c r="W69" s="912"/>
      <c r="X69" s="912"/>
      <c r="Y69" s="912"/>
      <c r="Z69" s="912"/>
      <c r="AA69" s="912">
        <v>1</v>
      </c>
      <c r="AB69" s="912"/>
      <c r="AC69" s="912"/>
      <c r="AD69" s="912"/>
      <c r="AE69" s="912"/>
      <c r="AF69" s="912">
        <v>1</v>
      </c>
      <c r="AG69" s="912"/>
      <c r="AH69" s="912"/>
      <c r="AI69" s="912"/>
      <c r="AJ69" s="912"/>
      <c r="AK69" s="912">
        <v>43</v>
      </c>
      <c r="AL69" s="912"/>
      <c r="AM69" s="912"/>
      <c r="AN69" s="912"/>
      <c r="AO69" s="912"/>
      <c r="AP69" s="912" t="s">
        <v>590</v>
      </c>
      <c r="AQ69" s="912"/>
      <c r="AR69" s="912"/>
      <c r="AS69" s="912"/>
      <c r="AT69" s="912"/>
      <c r="AU69" s="912" t="s">
        <v>590</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571</v>
      </c>
      <c r="C70" s="955"/>
      <c r="D70" s="955"/>
      <c r="E70" s="955"/>
      <c r="F70" s="955"/>
      <c r="G70" s="955"/>
      <c r="H70" s="955"/>
      <c r="I70" s="955"/>
      <c r="J70" s="955"/>
      <c r="K70" s="955"/>
      <c r="L70" s="955"/>
      <c r="M70" s="955"/>
      <c r="N70" s="955"/>
      <c r="O70" s="955"/>
      <c r="P70" s="956"/>
      <c r="Q70" s="957">
        <v>596</v>
      </c>
      <c r="R70" s="912"/>
      <c r="S70" s="912"/>
      <c r="T70" s="912"/>
      <c r="U70" s="912"/>
      <c r="V70" s="912">
        <v>355</v>
      </c>
      <c r="W70" s="912"/>
      <c r="X70" s="912"/>
      <c r="Y70" s="912"/>
      <c r="Z70" s="912"/>
      <c r="AA70" s="912">
        <v>242</v>
      </c>
      <c r="AB70" s="912"/>
      <c r="AC70" s="912"/>
      <c r="AD70" s="912"/>
      <c r="AE70" s="912"/>
      <c r="AF70" s="912">
        <v>242</v>
      </c>
      <c r="AG70" s="912"/>
      <c r="AH70" s="912"/>
      <c r="AI70" s="912"/>
      <c r="AJ70" s="912"/>
      <c r="AK70" s="912" t="s">
        <v>590</v>
      </c>
      <c r="AL70" s="912"/>
      <c r="AM70" s="912"/>
      <c r="AN70" s="912"/>
      <c r="AO70" s="912"/>
      <c r="AP70" s="912" t="s">
        <v>590</v>
      </c>
      <c r="AQ70" s="912"/>
      <c r="AR70" s="912"/>
      <c r="AS70" s="912"/>
      <c r="AT70" s="912"/>
      <c r="AU70" s="912" t="s">
        <v>590</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572</v>
      </c>
      <c r="C71" s="955"/>
      <c r="D71" s="955"/>
      <c r="E71" s="955"/>
      <c r="F71" s="955"/>
      <c r="G71" s="955"/>
      <c r="H71" s="955"/>
      <c r="I71" s="955"/>
      <c r="J71" s="955"/>
      <c r="K71" s="955"/>
      <c r="L71" s="955"/>
      <c r="M71" s="955"/>
      <c r="N71" s="955"/>
      <c r="O71" s="955"/>
      <c r="P71" s="956"/>
      <c r="Q71" s="957">
        <v>997</v>
      </c>
      <c r="R71" s="912"/>
      <c r="S71" s="912"/>
      <c r="T71" s="912"/>
      <c r="U71" s="912"/>
      <c r="V71" s="912">
        <v>988</v>
      </c>
      <c r="W71" s="912"/>
      <c r="X71" s="912"/>
      <c r="Y71" s="912"/>
      <c r="Z71" s="912"/>
      <c r="AA71" s="912">
        <v>9</v>
      </c>
      <c r="AB71" s="912"/>
      <c r="AC71" s="912"/>
      <c r="AD71" s="912"/>
      <c r="AE71" s="912"/>
      <c r="AF71" s="912">
        <v>9</v>
      </c>
      <c r="AG71" s="912"/>
      <c r="AH71" s="912"/>
      <c r="AI71" s="912"/>
      <c r="AJ71" s="912"/>
      <c r="AK71" s="912" t="s">
        <v>590</v>
      </c>
      <c r="AL71" s="912"/>
      <c r="AM71" s="912"/>
      <c r="AN71" s="912"/>
      <c r="AO71" s="912"/>
      <c r="AP71" s="912" t="s">
        <v>591</v>
      </c>
      <c r="AQ71" s="912"/>
      <c r="AR71" s="912"/>
      <c r="AS71" s="912"/>
      <c r="AT71" s="912"/>
      <c r="AU71" s="912" t="s">
        <v>590</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573</v>
      </c>
      <c r="C72" s="955"/>
      <c r="D72" s="955"/>
      <c r="E72" s="955"/>
      <c r="F72" s="955"/>
      <c r="G72" s="955"/>
      <c r="H72" s="955"/>
      <c r="I72" s="955"/>
      <c r="J72" s="955"/>
      <c r="K72" s="955"/>
      <c r="L72" s="955"/>
      <c r="M72" s="955"/>
      <c r="N72" s="955"/>
      <c r="O72" s="955"/>
      <c r="P72" s="956"/>
      <c r="Q72" s="957">
        <v>330370</v>
      </c>
      <c r="R72" s="912"/>
      <c r="S72" s="912"/>
      <c r="T72" s="912"/>
      <c r="U72" s="912"/>
      <c r="V72" s="912">
        <v>323172</v>
      </c>
      <c r="W72" s="912"/>
      <c r="X72" s="912"/>
      <c r="Y72" s="912"/>
      <c r="Z72" s="912"/>
      <c r="AA72" s="912">
        <v>7198</v>
      </c>
      <c r="AB72" s="912"/>
      <c r="AC72" s="912"/>
      <c r="AD72" s="912"/>
      <c r="AE72" s="912"/>
      <c r="AF72" s="912">
        <v>7198</v>
      </c>
      <c r="AG72" s="912"/>
      <c r="AH72" s="912"/>
      <c r="AI72" s="912"/>
      <c r="AJ72" s="912"/>
      <c r="AK72" s="912">
        <v>2219</v>
      </c>
      <c r="AL72" s="912"/>
      <c r="AM72" s="912"/>
      <c r="AN72" s="912"/>
      <c r="AO72" s="912"/>
      <c r="AP72" s="912" t="s">
        <v>590</v>
      </c>
      <c r="AQ72" s="912"/>
      <c r="AR72" s="912"/>
      <c r="AS72" s="912"/>
      <c r="AT72" s="912"/>
      <c r="AU72" s="912" t="s">
        <v>590</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574</v>
      </c>
      <c r="C73" s="955"/>
      <c r="D73" s="955"/>
      <c r="E73" s="955"/>
      <c r="F73" s="955"/>
      <c r="G73" s="955"/>
      <c r="H73" s="955"/>
      <c r="I73" s="955"/>
      <c r="J73" s="955"/>
      <c r="K73" s="955"/>
      <c r="L73" s="955"/>
      <c r="M73" s="955"/>
      <c r="N73" s="955"/>
      <c r="O73" s="955"/>
      <c r="P73" s="956"/>
      <c r="Q73" s="957">
        <v>4386</v>
      </c>
      <c r="R73" s="912"/>
      <c r="S73" s="912"/>
      <c r="T73" s="912"/>
      <c r="U73" s="912"/>
      <c r="V73" s="912">
        <v>4267</v>
      </c>
      <c r="W73" s="912"/>
      <c r="X73" s="912"/>
      <c r="Y73" s="912"/>
      <c r="Z73" s="912"/>
      <c r="AA73" s="912">
        <v>119</v>
      </c>
      <c r="AB73" s="912"/>
      <c r="AC73" s="912"/>
      <c r="AD73" s="912"/>
      <c r="AE73" s="912"/>
      <c r="AF73" s="912">
        <v>119</v>
      </c>
      <c r="AG73" s="912"/>
      <c r="AH73" s="912"/>
      <c r="AI73" s="912"/>
      <c r="AJ73" s="912"/>
      <c r="AK73" s="912">
        <v>20</v>
      </c>
      <c r="AL73" s="912"/>
      <c r="AM73" s="912"/>
      <c r="AN73" s="912"/>
      <c r="AO73" s="912"/>
      <c r="AP73" s="912">
        <v>813</v>
      </c>
      <c r="AQ73" s="912"/>
      <c r="AR73" s="912"/>
      <c r="AS73" s="912"/>
      <c r="AT73" s="912"/>
      <c r="AU73" s="912">
        <v>119</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575</v>
      </c>
      <c r="C74" s="955"/>
      <c r="D74" s="955"/>
      <c r="E74" s="955"/>
      <c r="F74" s="955"/>
      <c r="G74" s="955"/>
      <c r="H74" s="955"/>
      <c r="I74" s="955"/>
      <c r="J74" s="955"/>
      <c r="K74" s="955"/>
      <c r="L74" s="955"/>
      <c r="M74" s="955"/>
      <c r="N74" s="955"/>
      <c r="O74" s="955"/>
      <c r="P74" s="956"/>
      <c r="Q74" s="957">
        <v>203</v>
      </c>
      <c r="R74" s="912"/>
      <c r="S74" s="912"/>
      <c r="T74" s="912"/>
      <c r="U74" s="912"/>
      <c r="V74" s="912">
        <v>192</v>
      </c>
      <c r="W74" s="912"/>
      <c r="X74" s="912"/>
      <c r="Y74" s="912"/>
      <c r="Z74" s="912"/>
      <c r="AA74" s="912">
        <v>11</v>
      </c>
      <c r="AB74" s="912"/>
      <c r="AC74" s="912"/>
      <c r="AD74" s="912"/>
      <c r="AE74" s="912"/>
      <c r="AF74" s="912">
        <v>11</v>
      </c>
      <c r="AG74" s="912"/>
      <c r="AH74" s="912"/>
      <c r="AI74" s="912"/>
      <c r="AJ74" s="912"/>
      <c r="AK74" s="912">
        <v>1</v>
      </c>
      <c r="AL74" s="912"/>
      <c r="AM74" s="912"/>
      <c r="AN74" s="912"/>
      <c r="AO74" s="912"/>
      <c r="AP74" s="912">
        <v>245</v>
      </c>
      <c r="AQ74" s="912"/>
      <c r="AR74" s="912"/>
      <c r="AS74" s="912"/>
      <c r="AT74" s="912"/>
      <c r="AU74" s="912">
        <v>16</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576</v>
      </c>
      <c r="C75" s="955"/>
      <c r="D75" s="955"/>
      <c r="E75" s="955"/>
      <c r="F75" s="955"/>
      <c r="G75" s="955"/>
      <c r="H75" s="955"/>
      <c r="I75" s="955"/>
      <c r="J75" s="955"/>
      <c r="K75" s="955"/>
      <c r="L75" s="955"/>
      <c r="M75" s="955"/>
      <c r="N75" s="955"/>
      <c r="O75" s="955"/>
      <c r="P75" s="956"/>
      <c r="Q75" s="960">
        <v>5</v>
      </c>
      <c r="R75" s="961"/>
      <c r="S75" s="961"/>
      <c r="T75" s="961"/>
      <c r="U75" s="911"/>
      <c r="V75" s="962">
        <v>5</v>
      </c>
      <c r="W75" s="961"/>
      <c r="X75" s="961"/>
      <c r="Y75" s="961"/>
      <c r="Z75" s="911"/>
      <c r="AA75" s="962">
        <v>0</v>
      </c>
      <c r="AB75" s="961"/>
      <c r="AC75" s="961"/>
      <c r="AD75" s="961"/>
      <c r="AE75" s="911"/>
      <c r="AF75" s="962">
        <v>0</v>
      </c>
      <c r="AG75" s="961"/>
      <c r="AH75" s="961"/>
      <c r="AI75" s="961"/>
      <c r="AJ75" s="911"/>
      <c r="AK75" s="962" t="s">
        <v>590</v>
      </c>
      <c r="AL75" s="961"/>
      <c r="AM75" s="961"/>
      <c r="AN75" s="961"/>
      <c r="AO75" s="911"/>
      <c r="AP75" s="962" t="s">
        <v>590</v>
      </c>
      <c r="AQ75" s="961"/>
      <c r="AR75" s="961"/>
      <c r="AS75" s="961"/>
      <c r="AT75" s="911"/>
      <c r="AU75" s="962" t="s">
        <v>590</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577</v>
      </c>
      <c r="C76" s="955"/>
      <c r="D76" s="955"/>
      <c r="E76" s="955"/>
      <c r="F76" s="955"/>
      <c r="G76" s="955"/>
      <c r="H76" s="955"/>
      <c r="I76" s="955"/>
      <c r="J76" s="955"/>
      <c r="K76" s="955"/>
      <c r="L76" s="955"/>
      <c r="M76" s="955"/>
      <c r="N76" s="955"/>
      <c r="O76" s="955"/>
      <c r="P76" s="956"/>
      <c r="Q76" s="960">
        <v>63</v>
      </c>
      <c r="R76" s="961"/>
      <c r="S76" s="961"/>
      <c r="T76" s="961"/>
      <c r="U76" s="911"/>
      <c r="V76" s="962">
        <v>60</v>
      </c>
      <c r="W76" s="961"/>
      <c r="X76" s="961"/>
      <c r="Y76" s="961"/>
      <c r="Z76" s="911"/>
      <c r="AA76" s="962">
        <v>3</v>
      </c>
      <c r="AB76" s="961"/>
      <c r="AC76" s="961"/>
      <c r="AD76" s="961"/>
      <c r="AE76" s="911"/>
      <c r="AF76" s="962">
        <v>3</v>
      </c>
      <c r="AG76" s="961"/>
      <c r="AH76" s="961"/>
      <c r="AI76" s="961"/>
      <c r="AJ76" s="911"/>
      <c r="AK76" s="962" t="s">
        <v>590</v>
      </c>
      <c r="AL76" s="961"/>
      <c r="AM76" s="961"/>
      <c r="AN76" s="961"/>
      <c r="AO76" s="911"/>
      <c r="AP76" s="962" t="s">
        <v>590</v>
      </c>
      <c r="AQ76" s="961"/>
      <c r="AR76" s="961"/>
      <c r="AS76" s="961"/>
      <c r="AT76" s="911"/>
      <c r="AU76" s="962" t="s">
        <v>590</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578</v>
      </c>
      <c r="C77" s="955"/>
      <c r="D77" s="955"/>
      <c r="E77" s="955"/>
      <c r="F77" s="955"/>
      <c r="G77" s="955"/>
      <c r="H77" s="955"/>
      <c r="I77" s="955"/>
      <c r="J77" s="955"/>
      <c r="K77" s="955"/>
      <c r="L77" s="955"/>
      <c r="M77" s="955"/>
      <c r="N77" s="955"/>
      <c r="O77" s="955"/>
      <c r="P77" s="956"/>
      <c r="Q77" s="960">
        <v>288</v>
      </c>
      <c r="R77" s="961"/>
      <c r="S77" s="961"/>
      <c r="T77" s="961"/>
      <c r="U77" s="911"/>
      <c r="V77" s="962">
        <v>255</v>
      </c>
      <c r="W77" s="961"/>
      <c r="X77" s="961"/>
      <c r="Y77" s="961"/>
      <c r="Z77" s="911"/>
      <c r="AA77" s="962">
        <v>33</v>
      </c>
      <c r="AB77" s="961"/>
      <c r="AC77" s="961"/>
      <c r="AD77" s="961"/>
      <c r="AE77" s="911"/>
      <c r="AF77" s="962">
        <v>33</v>
      </c>
      <c r="AG77" s="961"/>
      <c r="AH77" s="961"/>
      <c r="AI77" s="961"/>
      <c r="AJ77" s="911"/>
      <c r="AK77" s="962" t="s">
        <v>590</v>
      </c>
      <c r="AL77" s="961"/>
      <c r="AM77" s="961"/>
      <c r="AN77" s="961"/>
      <c r="AO77" s="911"/>
      <c r="AP77" s="962" t="s">
        <v>590</v>
      </c>
      <c r="AQ77" s="961"/>
      <c r="AR77" s="961"/>
      <c r="AS77" s="961"/>
      <c r="AT77" s="911"/>
      <c r="AU77" s="962" t="s">
        <v>590</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579</v>
      </c>
      <c r="C78" s="955"/>
      <c r="D78" s="955"/>
      <c r="E78" s="955"/>
      <c r="F78" s="955"/>
      <c r="G78" s="955"/>
      <c r="H78" s="955"/>
      <c r="I78" s="955"/>
      <c r="J78" s="955"/>
      <c r="K78" s="955"/>
      <c r="L78" s="955"/>
      <c r="M78" s="955"/>
      <c r="N78" s="955"/>
      <c r="O78" s="955"/>
      <c r="P78" s="956"/>
      <c r="Q78" s="957">
        <v>199</v>
      </c>
      <c r="R78" s="912"/>
      <c r="S78" s="912"/>
      <c r="T78" s="912"/>
      <c r="U78" s="912"/>
      <c r="V78" s="912">
        <v>157</v>
      </c>
      <c r="W78" s="912"/>
      <c r="X78" s="912"/>
      <c r="Y78" s="912"/>
      <c r="Z78" s="912"/>
      <c r="AA78" s="912">
        <v>41</v>
      </c>
      <c r="AB78" s="912"/>
      <c r="AC78" s="912"/>
      <c r="AD78" s="912"/>
      <c r="AE78" s="912"/>
      <c r="AF78" s="912">
        <v>41</v>
      </c>
      <c r="AG78" s="912"/>
      <c r="AH78" s="912"/>
      <c r="AI78" s="912"/>
      <c r="AJ78" s="912"/>
      <c r="AK78" s="912" t="s">
        <v>590</v>
      </c>
      <c r="AL78" s="912"/>
      <c r="AM78" s="912"/>
      <c r="AN78" s="912"/>
      <c r="AO78" s="912"/>
      <c r="AP78" s="912" t="s">
        <v>590</v>
      </c>
      <c r="AQ78" s="912"/>
      <c r="AR78" s="912"/>
      <c r="AS78" s="912"/>
      <c r="AT78" s="912"/>
      <c r="AU78" s="912" t="s">
        <v>593</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580</v>
      </c>
      <c r="C79" s="955"/>
      <c r="D79" s="955"/>
      <c r="E79" s="955"/>
      <c r="F79" s="955"/>
      <c r="G79" s="955"/>
      <c r="H79" s="955"/>
      <c r="I79" s="955"/>
      <c r="J79" s="955"/>
      <c r="K79" s="955"/>
      <c r="L79" s="955"/>
      <c r="M79" s="955"/>
      <c r="N79" s="955"/>
      <c r="O79" s="955"/>
      <c r="P79" s="956"/>
      <c r="Q79" s="957">
        <v>2015</v>
      </c>
      <c r="R79" s="912"/>
      <c r="S79" s="912"/>
      <c r="T79" s="912"/>
      <c r="U79" s="912"/>
      <c r="V79" s="912">
        <v>1821</v>
      </c>
      <c r="W79" s="912"/>
      <c r="X79" s="912"/>
      <c r="Y79" s="912"/>
      <c r="Z79" s="912"/>
      <c r="AA79" s="912">
        <v>194</v>
      </c>
      <c r="AB79" s="912"/>
      <c r="AC79" s="912"/>
      <c r="AD79" s="912"/>
      <c r="AE79" s="912"/>
      <c r="AF79" s="912">
        <v>194</v>
      </c>
      <c r="AG79" s="912"/>
      <c r="AH79" s="912"/>
      <c r="AI79" s="912"/>
      <c r="AJ79" s="912"/>
      <c r="AK79" s="912">
        <v>114</v>
      </c>
      <c r="AL79" s="912"/>
      <c r="AM79" s="912"/>
      <c r="AN79" s="912"/>
      <c r="AO79" s="912"/>
      <c r="AP79" s="912" t="s">
        <v>590</v>
      </c>
      <c r="AQ79" s="912"/>
      <c r="AR79" s="912"/>
      <c r="AS79" s="912"/>
      <c r="AT79" s="912"/>
      <c r="AU79" s="912" t="s">
        <v>590</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t="s">
        <v>581</v>
      </c>
      <c r="C80" s="955"/>
      <c r="D80" s="955"/>
      <c r="E80" s="955"/>
      <c r="F80" s="955"/>
      <c r="G80" s="955"/>
      <c r="H80" s="955"/>
      <c r="I80" s="955"/>
      <c r="J80" s="955"/>
      <c r="K80" s="955"/>
      <c r="L80" s="955"/>
      <c r="M80" s="955"/>
      <c r="N80" s="955"/>
      <c r="O80" s="955"/>
      <c r="P80" s="956"/>
      <c r="Q80" s="957">
        <v>131</v>
      </c>
      <c r="R80" s="912"/>
      <c r="S80" s="912"/>
      <c r="T80" s="912"/>
      <c r="U80" s="912"/>
      <c r="V80" s="912">
        <v>114</v>
      </c>
      <c r="W80" s="912"/>
      <c r="X80" s="912"/>
      <c r="Y80" s="912"/>
      <c r="Z80" s="912"/>
      <c r="AA80" s="912">
        <v>17</v>
      </c>
      <c r="AB80" s="912"/>
      <c r="AC80" s="912"/>
      <c r="AD80" s="912"/>
      <c r="AE80" s="912"/>
      <c r="AF80" s="912">
        <v>17</v>
      </c>
      <c r="AG80" s="912"/>
      <c r="AH80" s="912"/>
      <c r="AI80" s="912"/>
      <c r="AJ80" s="912"/>
      <c r="AK80" s="912" t="s">
        <v>590</v>
      </c>
      <c r="AL80" s="912"/>
      <c r="AM80" s="912"/>
      <c r="AN80" s="912"/>
      <c r="AO80" s="912"/>
      <c r="AP80" s="912" t="s">
        <v>590</v>
      </c>
      <c r="AQ80" s="912"/>
      <c r="AR80" s="912"/>
      <c r="AS80" s="912"/>
      <c r="AT80" s="912"/>
      <c r="AU80" s="912" t="s">
        <v>590</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t="s">
        <v>582</v>
      </c>
      <c r="C81" s="955"/>
      <c r="D81" s="955"/>
      <c r="E81" s="955"/>
      <c r="F81" s="955"/>
      <c r="G81" s="955"/>
      <c r="H81" s="955"/>
      <c r="I81" s="955"/>
      <c r="J81" s="955"/>
      <c r="K81" s="955"/>
      <c r="L81" s="955"/>
      <c r="M81" s="955"/>
      <c r="N81" s="955"/>
      <c r="O81" s="955"/>
      <c r="P81" s="956"/>
      <c r="Q81" s="957">
        <v>160</v>
      </c>
      <c r="R81" s="912"/>
      <c r="S81" s="912"/>
      <c r="T81" s="912"/>
      <c r="U81" s="912"/>
      <c r="V81" s="912">
        <v>110</v>
      </c>
      <c r="W81" s="912"/>
      <c r="X81" s="912"/>
      <c r="Y81" s="912"/>
      <c r="Z81" s="912"/>
      <c r="AA81" s="912">
        <v>50</v>
      </c>
      <c r="AB81" s="912"/>
      <c r="AC81" s="912"/>
      <c r="AD81" s="912"/>
      <c r="AE81" s="912"/>
      <c r="AF81" s="912">
        <v>50</v>
      </c>
      <c r="AG81" s="912"/>
      <c r="AH81" s="912"/>
      <c r="AI81" s="912"/>
      <c r="AJ81" s="912"/>
      <c r="AK81" s="912" t="s">
        <v>590</v>
      </c>
      <c r="AL81" s="912"/>
      <c r="AM81" s="912"/>
      <c r="AN81" s="912"/>
      <c r="AO81" s="912"/>
      <c r="AP81" s="912" t="s">
        <v>592</v>
      </c>
      <c r="AQ81" s="912"/>
      <c r="AR81" s="912"/>
      <c r="AS81" s="912"/>
      <c r="AT81" s="912"/>
      <c r="AU81" s="912" t="s">
        <v>590</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382</v>
      </c>
      <c r="B88" s="870" t="s">
        <v>410</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7941</v>
      </c>
      <c r="AG88" s="923"/>
      <c r="AH88" s="923"/>
      <c r="AI88" s="923"/>
      <c r="AJ88" s="923"/>
      <c r="AK88" s="920"/>
      <c r="AL88" s="920"/>
      <c r="AM88" s="920"/>
      <c r="AN88" s="920"/>
      <c r="AO88" s="920"/>
      <c r="AP88" s="923">
        <v>1058</v>
      </c>
      <c r="AQ88" s="923"/>
      <c r="AR88" s="923"/>
      <c r="AS88" s="923"/>
      <c r="AT88" s="923"/>
      <c r="AU88" s="923">
        <v>134</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411</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18</v>
      </c>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v>100</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417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418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419</v>
      </c>
      <c r="AB109" s="976"/>
      <c r="AC109" s="976"/>
      <c r="AD109" s="976"/>
      <c r="AE109" s="977"/>
      <c r="AF109" s="975" t="s">
        <v>301</v>
      </c>
      <c r="AG109" s="976"/>
      <c r="AH109" s="976"/>
      <c r="AI109" s="976"/>
      <c r="AJ109" s="977"/>
      <c r="AK109" s="975" t="s">
        <v>300</v>
      </c>
      <c r="AL109" s="976"/>
      <c r="AM109" s="976"/>
      <c r="AN109" s="976"/>
      <c r="AO109" s="977"/>
      <c r="AP109" s="975" t="s">
        <v>420</v>
      </c>
      <c r="AQ109" s="976"/>
      <c r="AR109" s="976"/>
      <c r="AS109" s="976"/>
      <c r="AT109" s="978"/>
      <c r="AU109" s="995" t="s">
        <v>418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419</v>
      </c>
      <c r="BR109" s="976"/>
      <c r="BS109" s="976"/>
      <c r="BT109" s="976"/>
      <c r="BU109" s="977"/>
      <c r="BV109" s="975" t="s">
        <v>301</v>
      </c>
      <c r="BW109" s="976"/>
      <c r="BX109" s="976"/>
      <c r="BY109" s="976"/>
      <c r="BZ109" s="977"/>
      <c r="CA109" s="975" t="s">
        <v>300</v>
      </c>
      <c r="CB109" s="976"/>
      <c r="CC109" s="976"/>
      <c r="CD109" s="976"/>
      <c r="CE109" s="977"/>
      <c r="CF109" s="996" t="s">
        <v>420</v>
      </c>
      <c r="CG109" s="996"/>
      <c r="CH109" s="996"/>
      <c r="CI109" s="996"/>
      <c r="CJ109" s="996"/>
      <c r="CK109" s="975" t="s">
        <v>421</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419</v>
      </c>
      <c r="DH109" s="976"/>
      <c r="DI109" s="976"/>
      <c r="DJ109" s="976"/>
      <c r="DK109" s="977"/>
      <c r="DL109" s="975" t="s">
        <v>301</v>
      </c>
      <c r="DM109" s="976"/>
      <c r="DN109" s="976"/>
      <c r="DO109" s="976"/>
      <c r="DP109" s="977"/>
      <c r="DQ109" s="975" t="s">
        <v>300</v>
      </c>
      <c r="DR109" s="976"/>
      <c r="DS109" s="976"/>
      <c r="DT109" s="976"/>
      <c r="DU109" s="977"/>
      <c r="DV109" s="975" t="s">
        <v>420</v>
      </c>
      <c r="DW109" s="976"/>
      <c r="DX109" s="976"/>
      <c r="DY109" s="976"/>
      <c r="DZ109" s="978"/>
    </row>
    <row r="110" spans="1:131" s="246" customFormat="1" ht="26.25" customHeight="1" x14ac:dyDescent="0.15">
      <c r="A110" s="979" t="s">
        <v>422</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1626918</v>
      </c>
      <c r="AB110" s="983"/>
      <c r="AC110" s="983"/>
      <c r="AD110" s="983"/>
      <c r="AE110" s="984"/>
      <c r="AF110" s="985">
        <v>1661110</v>
      </c>
      <c r="AG110" s="983"/>
      <c r="AH110" s="983"/>
      <c r="AI110" s="983"/>
      <c r="AJ110" s="984"/>
      <c r="AK110" s="985">
        <v>1704194</v>
      </c>
      <c r="AL110" s="983"/>
      <c r="AM110" s="983"/>
      <c r="AN110" s="983"/>
      <c r="AO110" s="984"/>
      <c r="AP110" s="986">
        <v>19.2</v>
      </c>
      <c r="AQ110" s="987"/>
      <c r="AR110" s="987"/>
      <c r="AS110" s="987"/>
      <c r="AT110" s="988"/>
      <c r="AU110" s="989" t="s">
        <v>72</v>
      </c>
      <c r="AV110" s="990"/>
      <c r="AW110" s="990"/>
      <c r="AX110" s="990"/>
      <c r="AY110" s="990"/>
      <c r="AZ110" s="1031" t="s">
        <v>423</v>
      </c>
      <c r="BA110" s="980"/>
      <c r="BB110" s="980"/>
      <c r="BC110" s="980"/>
      <c r="BD110" s="980"/>
      <c r="BE110" s="980"/>
      <c r="BF110" s="980"/>
      <c r="BG110" s="980"/>
      <c r="BH110" s="980"/>
      <c r="BI110" s="980"/>
      <c r="BJ110" s="980"/>
      <c r="BK110" s="980"/>
      <c r="BL110" s="980"/>
      <c r="BM110" s="980"/>
      <c r="BN110" s="980"/>
      <c r="BO110" s="980"/>
      <c r="BP110" s="981"/>
      <c r="BQ110" s="1017">
        <v>20414026</v>
      </c>
      <c r="BR110" s="1018"/>
      <c r="BS110" s="1018"/>
      <c r="BT110" s="1018"/>
      <c r="BU110" s="1018"/>
      <c r="BV110" s="1018">
        <v>21762484</v>
      </c>
      <c r="BW110" s="1018"/>
      <c r="BX110" s="1018"/>
      <c r="BY110" s="1018"/>
      <c r="BZ110" s="1018"/>
      <c r="CA110" s="1018">
        <v>21781125</v>
      </c>
      <c r="CB110" s="1018"/>
      <c r="CC110" s="1018"/>
      <c r="CD110" s="1018"/>
      <c r="CE110" s="1018"/>
      <c r="CF110" s="1032">
        <v>245.7</v>
      </c>
      <c r="CG110" s="1033"/>
      <c r="CH110" s="1033"/>
      <c r="CI110" s="1033"/>
      <c r="CJ110" s="1033"/>
      <c r="CK110" s="1034" t="s">
        <v>424</v>
      </c>
      <c r="CL110" s="1035"/>
      <c r="CM110" s="1014" t="s">
        <v>425</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125</v>
      </c>
      <c r="DH110" s="1018"/>
      <c r="DI110" s="1018"/>
      <c r="DJ110" s="1018"/>
      <c r="DK110" s="1018"/>
      <c r="DL110" s="1018" t="s">
        <v>426</v>
      </c>
      <c r="DM110" s="1018"/>
      <c r="DN110" s="1018"/>
      <c r="DO110" s="1018"/>
      <c r="DP110" s="1018"/>
      <c r="DQ110" s="1018" t="s">
        <v>125</v>
      </c>
      <c r="DR110" s="1018"/>
      <c r="DS110" s="1018"/>
      <c r="DT110" s="1018"/>
      <c r="DU110" s="1018"/>
      <c r="DV110" s="1019" t="s">
        <v>125</v>
      </c>
      <c r="DW110" s="1019"/>
      <c r="DX110" s="1019"/>
      <c r="DY110" s="1019"/>
      <c r="DZ110" s="1020"/>
    </row>
    <row r="111" spans="1:131" s="246" customFormat="1" ht="26.25" customHeight="1" x14ac:dyDescent="0.15">
      <c r="A111" s="1021" t="s">
        <v>427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428</v>
      </c>
      <c r="AB111" s="1025"/>
      <c r="AC111" s="1025"/>
      <c r="AD111" s="1025"/>
      <c r="AE111" s="1026"/>
      <c r="AF111" s="1027" t="s">
        <v>125</v>
      </c>
      <c r="AG111" s="1025"/>
      <c r="AH111" s="1025"/>
      <c r="AI111" s="1025"/>
      <c r="AJ111" s="1026"/>
      <c r="AK111" s="1027" t="s">
        <v>426</v>
      </c>
      <c r="AL111" s="1025"/>
      <c r="AM111" s="1025"/>
      <c r="AN111" s="1025"/>
      <c r="AO111" s="1026"/>
      <c r="AP111" s="1028" t="s">
        <v>429</v>
      </c>
      <c r="AQ111" s="1029"/>
      <c r="AR111" s="1029"/>
      <c r="AS111" s="1029"/>
      <c r="AT111" s="1030"/>
      <c r="AU111" s="991"/>
      <c r="AV111" s="992"/>
      <c r="AW111" s="992"/>
      <c r="AX111" s="992"/>
      <c r="AY111" s="992"/>
      <c r="AZ111" s="1040" t="s">
        <v>430</v>
      </c>
      <c r="BA111" s="1041"/>
      <c r="BB111" s="1041"/>
      <c r="BC111" s="1041"/>
      <c r="BD111" s="1041"/>
      <c r="BE111" s="1041"/>
      <c r="BF111" s="1041"/>
      <c r="BG111" s="1041"/>
      <c r="BH111" s="1041"/>
      <c r="BI111" s="1041"/>
      <c r="BJ111" s="1041"/>
      <c r="BK111" s="1041"/>
      <c r="BL111" s="1041"/>
      <c r="BM111" s="1041"/>
      <c r="BN111" s="1041"/>
      <c r="BO111" s="1041"/>
      <c r="BP111" s="1042"/>
      <c r="BQ111" s="1010">
        <v>263408</v>
      </c>
      <c r="BR111" s="1011"/>
      <c r="BS111" s="1011"/>
      <c r="BT111" s="1011"/>
      <c r="BU111" s="1011"/>
      <c r="BV111" s="1011">
        <v>241150</v>
      </c>
      <c r="BW111" s="1011"/>
      <c r="BX111" s="1011"/>
      <c r="BY111" s="1011"/>
      <c r="BZ111" s="1011"/>
      <c r="CA111" s="1011">
        <v>270917</v>
      </c>
      <c r="CB111" s="1011"/>
      <c r="CC111" s="1011"/>
      <c r="CD111" s="1011"/>
      <c r="CE111" s="1011"/>
      <c r="CF111" s="1005">
        <v>3.1</v>
      </c>
      <c r="CG111" s="1006"/>
      <c r="CH111" s="1006"/>
      <c r="CI111" s="1006"/>
      <c r="CJ111" s="1006"/>
      <c r="CK111" s="1036"/>
      <c r="CL111" s="1037"/>
      <c r="CM111" s="1007" t="s">
        <v>431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429</v>
      </c>
      <c r="DH111" s="1011"/>
      <c r="DI111" s="1011"/>
      <c r="DJ111" s="1011"/>
      <c r="DK111" s="1011"/>
      <c r="DL111" s="1011" t="s">
        <v>428</v>
      </c>
      <c r="DM111" s="1011"/>
      <c r="DN111" s="1011"/>
      <c r="DO111" s="1011"/>
      <c r="DP111" s="1011"/>
      <c r="DQ111" s="1011" t="s">
        <v>125</v>
      </c>
      <c r="DR111" s="1011"/>
      <c r="DS111" s="1011"/>
      <c r="DT111" s="1011"/>
      <c r="DU111" s="1011"/>
      <c r="DV111" s="1012" t="s">
        <v>429</v>
      </c>
      <c r="DW111" s="1012"/>
      <c r="DX111" s="1012"/>
      <c r="DY111" s="1012"/>
      <c r="DZ111" s="1013"/>
    </row>
    <row r="112" spans="1:131" s="246" customFormat="1" ht="26.25" customHeight="1" x14ac:dyDescent="0.15">
      <c r="A112" s="1043" t="s">
        <v>432</v>
      </c>
      <c r="B112" s="1044"/>
      <c r="C112" s="1041" t="s">
        <v>433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434</v>
      </c>
      <c r="AB112" s="1050"/>
      <c r="AC112" s="1050"/>
      <c r="AD112" s="1050"/>
      <c r="AE112" s="1051"/>
      <c r="AF112" s="1052" t="s">
        <v>428</v>
      </c>
      <c r="AG112" s="1050"/>
      <c r="AH112" s="1050"/>
      <c r="AI112" s="1050"/>
      <c r="AJ112" s="1051"/>
      <c r="AK112" s="1052" t="s">
        <v>428</v>
      </c>
      <c r="AL112" s="1050"/>
      <c r="AM112" s="1050"/>
      <c r="AN112" s="1050"/>
      <c r="AO112" s="1051"/>
      <c r="AP112" s="1053" t="s">
        <v>434</v>
      </c>
      <c r="AQ112" s="1054"/>
      <c r="AR112" s="1054"/>
      <c r="AS112" s="1054"/>
      <c r="AT112" s="1055"/>
      <c r="AU112" s="991"/>
      <c r="AV112" s="992"/>
      <c r="AW112" s="992"/>
      <c r="AX112" s="992"/>
      <c r="AY112" s="992"/>
      <c r="AZ112" s="1040" t="s">
        <v>435</v>
      </c>
      <c r="BA112" s="1041"/>
      <c r="BB112" s="1041"/>
      <c r="BC112" s="1041"/>
      <c r="BD112" s="1041"/>
      <c r="BE112" s="1041"/>
      <c r="BF112" s="1041"/>
      <c r="BG112" s="1041"/>
      <c r="BH112" s="1041"/>
      <c r="BI112" s="1041"/>
      <c r="BJ112" s="1041"/>
      <c r="BK112" s="1041"/>
      <c r="BL112" s="1041"/>
      <c r="BM112" s="1041"/>
      <c r="BN112" s="1041"/>
      <c r="BO112" s="1041"/>
      <c r="BP112" s="1042"/>
      <c r="BQ112" s="1010">
        <v>5912472</v>
      </c>
      <c r="BR112" s="1011"/>
      <c r="BS112" s="1011"/>
      <c r="BT112" s="1011"/>
      <c r="BU112" s="1011"/>
      <c r="BV112" s="1011">
        <v>5758100</v>
      </c>
      <c r="BW112" s="1011"/>
      <c r="BX112" s="1011"/>
      <c r="BY112" s="1011"/>
      <c r="BZ112" s="1011"/>
      <c r="CA112" s="1011">
        <v>5561724</v>
      </c>
      <c r="CB112" s="1011"/>
      <c r="CC112" s="1011"/>
      <c r="CD112" s="1011"/>
      <c r="CE112" s="1011"/>
      <c r="CF112" s="1005">
        <v>62.7</v>
      </c>
      <c r="CG112" s="1006"/>
      <c r="CH112" s="1006"/>
      <c r="CI112" s="1006"/>
      <c r="CJ112" s="1006"/>
      <c r="CK112" s="1036"/>
      <c r="CL112" s="1037"/>
      <c r="CM112" s="1007" t="s">
        <v>436</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v>260684</v>
      </c>
      <c r="DH112" s="1011"/>
      <c r="DI112" s="1011"/>
      <c r="DJ112" s="1011"/>
      <c r="DK112" s="1011"/>
      <c r="DL112" s="1011">
        <v>240560</v>
      </c>
      <c r="DM112" s="1011"/>
      <c r="DN112" s="1011"/>
      <c r="DO112" s="1011"/>
      <c r="DP112" s="1011"/>
      <c r="DQ112" s="1011">
        <v>213982</v>
      </c>
      <c r="DR112" s="1011"/>
      <c r="DS112" s="1011"/>
      <c r="DT112" s="1011"/>
      <c r="DU112" s="1011"/>
      <c r="DV112" s="1012">
        <v>2.4</v>
      </c>
      <c r="DW112" s="1012"/>
      <c r="DX112" s="1012"/>
      <c r="DY112" s="1012"/>
      <c r="DZ112" s="1013"/>
    </row>
    <row r="113" spans="1:130" s="246" customFormat="1" ht="26.25" customHeight="1" x14ac:dyDescent="0.15">
      <c r="A113" s="1045"/>
      <c r="B113" s="1046"/>
      <c r="C113" s="1041" t="s">
        <v>437</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347208</v>
      </c>
      <c r="AB113" s="1025"/>
      <c r="AC113" s="1025"/>
      <c r="AD113" s="1025"/>
      <c r="AE113" s="1026"/>
      <c r="AF113" s="1027">
        <v>372649</v>
      </c>
      <c r="AG113" s="1025"/>
      <c r="AH113" s="1025"/>
      <c r="AI113" s="1025"/>
      <c r="AJ113" s="1026"/>
      <c r="AK113" s="1027">
        <v>379277</v>
      </c>
      <c r="AL113" s="1025"/>
      <c r="AM113" s="1025"/>
      <c r="AN113" s="1025"/>
      <c r="AO113" s="1026"/>
      <c r="AP113" s="1028">
        <v>4.3</v>
      </c>
      <c r="AQ113" s="1029"/>
      <c r="AR113" s="1029"/>
      <c r="AS113" s="1029"/>
      <c r="AT113" s="1030"/>
      <c r="AU113" s="991"/>
      <c r="AV113" s="992"/>
      <c r="AW113" s="992"/>
      <c r="AX113" s="992"/>
      <c r="AY113" s="992"/>
      <c r="AZ113" s="1040" t="s">
        <v>438</v>
      </c>
      <c r="BA113" s="1041"/>
      <c r="BB113" s="1041"/>
      <c r="BC113" s="1041"/>
      <c r="BD113" s="1041"/>
      <c r="BE113" s="1041"/>
      <c r="BF113" s="1041"/>
      <c r="BG113" s="1041"/>
      <c r="BH113" s="1041"/>
      <c r="BI113" s="1041"/>
      <c r="BJ113" s="1041"/>
      <c r="BK113" s="1041"/>
      <c r="BL113" s="1041"/>
      <c r="BM113" s="1041"/>
      <c r="BN113" s="1041"/>
      <c r="BO113" s="1041"/>
      <c r="BP113" s="1042"/>
      <c r="BQ113" s="1010">
        <v>169850</v>
      </c>
      <c r="BR113" s="1011"/>
      <c r="BS113" s="1011"/>
      <c r="BT113" s="1011"/>
      <c r="BU113" s="1011"/>
      <c r="BV113" s="1011">
        <v>153555</v>
      </c>
      <c r="BW113" s="1011"/>
      <c r="BX113" s="1011"/>
      <c r="BY113" s="1011"/>
      <c r="BZ113" s="1011"/>
      <c r="CA113" s="1011">
        <v>134385</v>
      </c>
      <c r="CB113" s="1011"/>
      <c r="CC113" s="1011"/>
      <c r="CD113" s="1011"/>
      <c r="CE113" s="1011"/>
      <c r="CF113" s="1005">
        <v>1.5</v>
      </c>
      <c r="CG113" s="1006"/>
      <c r="CH113" s="1006"/>
      <c r="CI113" s="1006"/>
      <c r="CJ113" s="1006"/>
      <c r="CK113" s="1036"/>
      <c r="CL113" s="1037"/>
      <c r="CM113" s="1007" t="s">
        <v>439</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v>2268</v>
      </c>
      <c r="DH113" s="1050"/>
      <c r="DI113" s="1050"/>
      <c r="DJ113" s="1050"/>
      <c r="DK113" s="1051"/>
      <c r="DL113" s="1052">
        <v>590</v>
      </c>
      <c r="DM113" s="1050"/>
      <c r="DN113" s="1050"/>
      <c r="DO113" s="1050"/>
      <c r="DP113" s="1051"/>
      <c r="DQ113" s="1052" t="s">
        <v>428</v>
      </c>
      <c r="DR113" s="1050"/>
      <c r="DS113" s="1050"/>
      <c r="DT113" s="1050"/>
      <c r="DU113" s="1051"/>
      <c r="DV113" s="1053" t="s">
        <v>434</v>
      </c>
      <c r="DW113" s="1054"/>
      <c r="DX113" s="1054"/>
      <c r="DY113" s="1054"/>
      <c r="DZ113" s="1055"/>
    </row>
    <row r="114" spans="1:130" s="246" customFormat="1" ht="26.25" customHeight="1" x14ac:dyDescent="0.15">
      <c r="A114" s="1045"/>
      <c r="B114" s="1046"/>
      <c r="C114" s="1041" t="s">
        <v>440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37890</v>
      </c>
      <c r="AB114" s="1050"/>
      <c r="AC114" s="1050"/>
      <c r="AD114" s="1050"/>
      <c r="AE114" s="1051"/>
      <c r="AF114" s="1052">
        <v>34602</v>
      </c>
      <c r="AG114" s="1050"/>
      <c r="AH114" s="1050"/>
      <c r="AI114" s="1050"/>
      <c r="AJ114" s="1051"/>
      <c r="AK114" s="1052">
        <v>39207</v>
      </c>
      <c r="AL114" s="1050"/>
      <c r="AM114" s="1050"/>
      <c r="AN114" s="1050"/>
      <c r="AO114" s="1051"/>
      <c r="AP114" s="1053">
        <v>0.4</v>
      </c>
      <c r="AQ114" s="1054"/>
      <c r="AR114" s="1054"/>
      <c r="AS114" s="1054"/>
      <c r="AT114" s="1055"/>
      <c r="AU114" s="991"/>
      <c r="AV114" s="992"/>
      <c r="AW114" s="992"/>
      <c r="AX114" s="992"/>
      <c r="AY114" s="992"/>
      <c r="AZ114" s="1040" t="s">
        <v>441</v>
      </c>
      <c r="BA114" s="1041"/>
      <c r="BB114" s="1041"/>
      <c r="BC114" s="1041"/>
      <c r="BD114" s="1041"/>
      <c r="BE114" s="1041"/>
      <c r="BF114" s="1041"/>
      <c r="BG114" s="1041"/>
      <c r="BH114" s="1041"/>
      <c r="BI114" s="1041"/>
      <c r="BJ114" s="1041"/>
      <c r="BK114" s="1041"/>
      <c r="BL114" s="1041"/>
      <c r="BM114" s="1041"/>
      <c r="BN114" s="1041"/>
      <c r="BO114" s="1041"/>
      <c r="BP114" s="1042"/>
      <c r="BQ114" s="1010">
        <v>2732209</v>
      </c>
      <c r="BR114" s="1011"/>
      <c r="BS114" s="1011"/>
      <c r="BT114" s="1011"/>
      <c r="BU114" s="1011"/>
      <c r="BV114" s="1011">
        <v>2730410</v>
      </c>
      <c r="BW114" s="1011"/>
      <c r="BX114" s="1011"/>
      <c r="BY114" s="1011"/>
      <c r="BZ114" s="1011"/>
      <c r="CA114" s="1011">
        <v>2664147</v>
      </c>
      <c r="CB114" s="1011"/>
      <c r="CC114" s="1011"/>
      <c r="CD114" s="1011"/>
      <c r="CE114" s="1011"/>
      <c r="CF114" s="1005">
        <v>30</v>
      </c>
      <c r="CG114" s="1006"/>
      <c r="CH114" s="1006"/>
      <c r="CI114" s="1006"/>
      <c r="CJ114" s="1006"/>
      <c r="CK114" s="1036"/>
      <c r="CL114" s="1037"/>
      <c r="CM114" s="1007" t="s">
        <v>442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428</v>
      </c>
      <c r="DH114" s="1050"/>
      <c r="DI114" s="1050"/>
      <c r="DJ114" s="1050"/>
      <c r="DK114" s="1051"/>
      <c r="DL114" s="1052" t="s">
        <v>434</v>
      </c>
      <c r="DM114" s="1050"/>
      <c r="DN114" s="1050"/>
      <c r="DO114" s="1050"/>
      <c r="DP114" s="1051"/>
      <c r="DQ114" s="1052" t="s">
        <v>434</v>
      </c>
      <c r="DR114" s="1050"/>
      <c r="DS114" s="1050"/>
      <c r="DT114" s="1050"/>
      <c r="DU114" s="1051"/>
      <c r="DV114" s="1053" t="s">
        <v>428</v>
      </c>
      <c r="DW114" s="1054"/>
      <c r="DX114" s="1054"/>
      <c r="DY114" s="1054"/>
      <c r="DZ114" s="1055"/>
    </row>
    <row r="115" spans="1:130" s="246" customFormat="1" ht="26.25" customHeight="1" x14ac:dyDescent="0.15">
      <c r="A115" s="1045"/>
      <c r="B115" s="1046"/>
      <c r="C115" s="1041" t="s">
        <v>443</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28184</v>
      </c>
      <c r="AB115" s="1025"/>
      <c r="AC115" s="1025"/>
      <c r="AD115" s="1025"/>
      <c r="AE115" s="1026"/>
      <c r="AF115" s="1027">
        <v>22599</v>
      </c>
      <c r="AG115" s="1025"/>
      <c r="AH115" s="1025"/>
      <c r="AI115" s="1025"/>
      <c r="AJ115" s="1026"/>
      <c r="AK115" s="1027">
        <v>31403</v>
      </c>
      <c r="AL115" s="1025"/>
      <c r="AM115" s="1025"/>
      <c r="AN115" s="1025"/>
      <c r="AO115" s="1026"/>
      <c r="AP115" s="1028">
        <v>0.4</v>
      </c>
      <c r="AQ115" s="1029"/>
      <c r="AR115" s="1029"/>
      <c r="AS115" s="1029"/>
      <c r="AT115" s="1030"/>
      <c r="AU115" s="991"/>
      <c r="AV115" s="992"/>
      <c r="AW115" s="992"/>
      <c r="AX115" s="992"/>
      <c r="AY115" s="992"/>
      <c r="AZ115" s="1040" t="s">
        <v>444</v>
      </c>
      <c r="BA115" s="1041"/>
      <c r="BB115" s="1041"/>
      <c r="BC115" s="1041"/>
      <c r="BD115" s="1041"/>
      <c r="BE115" s="1041"/>
      <c r="BF115" s="1041"/>
      <c r="BG115" s="1041"/>
      <c r="BH115" s="1041"/>
      <c r="BI115" s="1041"/>
      <c r="BJ115" s="1041"/>
      <c r="BK115" s="1041"/>
      <c r="BL115" s="1041"/>
      <c r="BM115" s="1041"/>
      <c r="BN115" s="1041"/>
      <c r="BO115" s="1041"/>
      <c r="BP115" s="1042"/>
      <c r="BQ115" s="1010" t="s">
        <v>428</v>
      </c>
      <c r="BR115" s="1011"/>
      <c r="BS115" s="1011"/>
      <c r="BT115" s="1011"/>
      <c r="BU115" s="1011"/>
      <c r="BV115" s="1011">
        <v>100000</v>
      </c>
      <c r="BW115" s="1011"/>
      <c r="BX115" s="1011"/>
      <c r="BY115" s="1011"/>
      <c r="BZ115" s="1011"/>
      <c r="CA115" s="1011">
        <v>106337</v>
      </c>
      <c r="CB115" s="1011"/>
      <c r="CC115" s="1011"/>
      <c r="CD115" s="1011"/>
      <c r="CE115" s="1011"/>
      <c r="CF115" s="1005">
        <v>1.2</v>
      </c>
      <c r="CG115" s="1006"/>
      <c r="CH115" s="1006"/>
      <c r="CI115" s="1006"/>
      <c r="CJ115" s="1006"/>
      <c r="CK115" s="1036"/>
      <c r="CL115" s="1037"/>
      <c r="CM115" s="1040" t="s">
        <v>445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434</v>
      </c>
      <c r="DH115" s="1050"/>
      <c r="DI115" s="1050"/>
      <c r="DJ115" s="1050"/>
      <c r="DK115" s="1051"/>
      <c r="DL115" s="1052" t="s">
        <v>434</v>
      </c>
      <c r="DM115" s="1050"/>
      <c r="DN115" s="1050"/>
      <c r="DO115" s="1050"/>
      <c r="DP115" s="1051"/>
      <c r="DQ115" s="1052" t="s">
        <v>428</v>
      </c>
      <c r="DR115" s="1050"/>
      <c r="DS115" s="1050"/>
      <c r="DT115" s="1050"/>
      <c r="DU115" s="1051"/>
      <c r="DV115" s="1053" t="s">
        <v>434</v>
      </c>
      <c r="DW115" s="1054"/>
      <c r="DX115" s="1054"/>
      <c r="DY115" s="1054"/>
      <c r="DZ115" s="1055"/>
    </row>
    <row r="116" spans="1:130" s="246" customFormat="1" ht="26.25" customHeight="1" x14ac:dyDescent="0.15">
      <c r="A116" s="1047"/>
      <c r="B116" s="1048"/>
      <c r="C116" s="1056" t="s">
        <v>446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434</v>
      </c>
      <c r="AB116" s="1050"/>
      <c r="AC116" s="1050"/>
      <c r="AD116" s="1050"/>
      <c r="AE116" s="1051"/>
      <c r="AF116" s="1052" t="s">
        <v>434</v>
      </c>
      <c r="AG116" s="1050"/>
      <c r="AH116" s="1050"/>
      <c r="AI116" s="1050"/>
      <c r="AJ116" s="1051"/>
      <c r="AK116" s="1052" t="s">
        <v>434</v>
      </c>
      <c r="AL116" s="1050"/>
      <c r="AM116" s="1050"/>
      <c r="AN116" s="1050"/>
      <c r="AO116" s="1051"/>
      <c r="AP116" s="1053" t="s">
        <v>428</v>
      </c>
      <c r="AQ116" s="1054"/>
      <c r="AR116" s="1054"/>
      <c r="AS116" s="1054"/>
      <c r="AT116" s="1055"/>
      <c r="AU116" s="991"/>
      <c r="AV116" s="992"/>
      <c r="AW116" s="992"/>
      <c r="AX116" s="992"/>
      <c r="AY116" s="992"/>
      <c r="AZ116" s="1058" t="s">
        <v>447</v>
      </c>
      <c r="BA116" s="1059"/>
      <c r="BB116" s="1059"/>
      <c r="BC116" s="1059"/>
      <c r="BD116" s="1059"/>
      <c r="BE116" s="1059"/>
      <c r="BF116" s="1059"/>
      <c r="BG116" s="1059"/>
      <c r="BH116" s="1059"/>
      <c r="BI116" s="1059"/>
      <c r="BJ116" s="1059"/>
      <c r="BK116" s="1059"/>
      <c r="BL116" s="1059"/>
      <c r="BM116" s="1059"/>
      <c r="BN116" s="1059"/>
      <c r="BO116" s="1059"/>
      <c r="BP116" s="1060"/>
      <c r="BQ116" s="1010" t="s">
        <v>434</v>
      </c>
      <c r="BR116" s="1011"/>
      <c r="BS116" s="1011"/>
      <c r="BT116" s="1011"/>
      <c r="BU116" s="1011"/>
      <c r="BV116" s="1011" t="s">
        <v>434</v>
      </c>
      <c r="BW116" s="1011"/>
      <c r="BX116" s="1011"/>
      <c r="BY116" s="1011"/>
      <c r="BZ116" s="1011"/>
      <c r="CA116" s="1011" t="s">
        <v>428</v>
      </c>
      <c r="CB116" s="1011"/>
      <c r="CC116" s="1011"/>
      <c r="CD116" s="1011"/>
      <c r="CE116" s="1011"/>
      <c r="CF116" s="1005" t="s">
        <v>434</v>
      </c>
      <c r="CG116" s="1006"/>
      <c r="CH116" s="1006"/>
      <c r="CI116" s="1006"/>
      <c r="CJ116" s="1006"/>
      <c r="CK116" s="1036"/>
      <c r="CL116" s="1037"/>
      <c r="CM116" s="1007" t="s">
        <v>448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434</v>
      </c>
      <c r="DH116" s="1050"/>
      <c r="DI116" s="1050"/>
      <c r="DJ116" s="1050"/>
      <c r="DK116" s="1051"/>
      <c r="DL116" s="1052" t="s">
        <v>434</v>
      </c>
      <c r="DM116" s="1050"/>
      <c r="DN116" s="1050"/>
      <c r="DO116" s="1050"/>
      <c r="DP116" s="1051"/>
      <c r="DQ116" s="1052" t="s">
        <v>434</v>
      </c>
      <c r="DR116" s="1050"/>
      <c r="DS116" s="1050"/>
      <c r="DT116" s="1050"/>
      <c r="DU116" s="1051"/>
      <c r="DV116" s="1053" t="s">
        <v>428</v>
      </c>
      <c r="DW116" s="1054"/>
      <c r="DX116" s="1054"/>
      <c r="DY116" s="1054"/>
      <c r="DZ116" s="1055"/>
    </row>
    <row r="117" spans="1:130" s="246" customFormat="1" ht="26.25" customHeight="1" x14ac:dyDescent="0.15">
      <c r="A117" s="995" t="s">
        <v>182</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449</v>
      </c>
      <c r="Z117" s="977"/>
      <c r="AA117" s="1067">
        <v>2040200</v>
      </c>
      <c r="AB117" s="1068"/>
      <c r="AC117" s="1068"/>
      <c r="AD117" s="1068"/>
      <c r="AE117" s="1069"/>
      <c r="AF117" s="1070">
        <v>2090960</v>
      </c>
      <c r="AG117" s="1068"/>
      <c r="AH117" s="1068"/>
      <c r="AI117" s="1068"/>
      <c r="AJ117" s="1069"/>
      <c r="AK117" s="1070">
        <v>2154081</v>
      </c>
      <c r="AL117" s="1068"/>
      <c r="AM117" s="1068"/>
      <c r="AN117" s="1068"/>
      <c r="AO117" s="1069"/>
      <c r="AP117" s="1071"/>
      <c r="AQ117" s="1072"/>
      <c r="AR117" s="1072"/>
      <c r="AS117" s="1072"/>
      <c r="AT117" s="1073"/>
      <c r="AU117" s="991"/>
      <c r="AV117" s="992"/>
      <c r="AW117" s="992"/>
      <c r="AX117" s="992"/>
      <c r="AY117" s="992"/>
      <c r="AZ117" s="1058" t="s">
        <v>450</v>
      </c>
      <c r="BA117" s="1059"/>
      <c r="BB117" s="1059"/>
      <c r="BC117" s="1059"/>
      <c r="BD117" s="1059"/>
      <c r="BE117" s="1059"/>
      <c r="BF117" s="1059"/>
      <c r="BG117" s="1059"/>
      <c r="BH117" s="1059"/>
      <c r="BI117" s="1059"/>
      <c r="BJ117" s="1059"/>
      <c r="BK117" s="1059"/>
      <c r="BL117" s="1059"/>
      <c r="BM117" s="1059"/>
      <c r="BN117" s="1059"/>
      <c r="BO117" s="1059"/>
      <c r="BP117" s="1060"/>
      <c r="BQ117" s="1010" t="s">
        <v>451</v>
      </c>
      <c r="BR117" s="1011"/>
      <c r="BS117" s="1011"/>
      <c r="BT117" s="1011"/>
      <c r="BU117" s="1011"/>
      <c r="BV117" s="1011" t="s">
        <v>125</v>
      </c>
      <c r="BW117" s="1011"/>
      <c r="BX117" s="1011"/>
      <c r="BY117" s="1011"/>
      <c r="BZ117" s="1011"/>
      <c r="CA117" s="1011" t="s">
        <v>451</v>
      </c>
      <c r="CB117" s="1011"/>
      <c r="CC117" s="1011"/>
      <c r="CD117" s="1011"/>
      <c r="CE117" s="1011"/>
      <c r="CF117" s="1005" t="s">
        <v>125</v>
      </c>
      <c r="CG117" s="1006"/>
      <c r="CH117" s="1006"/>
      <c r="CI117" s="1006"/>
      <c r="CJ117" s="1006"/>
      <c r="CK117" s="1036"/>
      <c r="CL117" s="1037"/>
      <c r="CM117" s="1007" t="s">
        <v>452</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451</v>
      </c>
      <c r="DH117" s="1050"/>
      <c r="DI117" s="1050"/>
      <c r="DJ117" s="1050"/>
      <c r="DK117" s="1051"/>
      <c r="DL117" s="1052" t="s">
        <v>125</v>
      </c>
      <c r="DM117" s="1050"/>
      <c r="DN117" s="1050"/>
      <c r="DO117" s="1050"/>
      <c r="DP117" s="1051"/>
      <c r="DQ117" s="1052" t="s">
        <v>451</v>
      </c>
      <c r="DR117" s="1050"/>
      <c r="DS117" s="1050"/>
      <c r="DT117" s="1050"/>
      <c r="DU117" s="1051"/>
      <c r="DV117" s="1053" t="s">
        <v>451</v>
      </c>
      <c r="DW117" s="1054"/>
      <c r="DX117" s="1054"/>
      <c r="DY117" s="1054"/>
      <c r="DZ117" s="1055"/>
    </row>
    <row r="118" spans="1:130" s="246" customFormat="1" ht="26.25" customHeight="1" x14ac:dyDescent="0.15">
      <c r="A118" s="995" t="s">
        <v>421</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419</v>
      </c>
      <c r="AB118" s="976"/>
      <c r="AC118" s="976"/>
      <c r="AD118" s="976"/>
      <c r="AE118" s="977"/>
      <c r="AF118" s="975" t="s">
        <v>301</v>
      </c>
      <c r="AG118" s="976"/>
      <c r="AH118" s="976"/>
      <c r="AI118" s="976"/>
      <c r="AJ118" s="977"/>
      <c r="AK118" s="975" t="s">
        <v>300</v>
      </c>
      <c r="AL118" s="976"/>
      <c r="AM118" s="976"/>
      <c r="AN118" s="976"/>
      <c r="AO118" s="977"/>
      <c r="AP118" s="1062" t="s">
        <v>420</v>
      </c>
      <c r="AQ118" s="1063"/>
      <c r="AR118" s="1063"/>
      <c r="AS118" s="1063"/>
      <c r="AT118" s="1064"/>
      <c r="AU118" s="991"/>
      <c r="AV118" s="992"/>
      <c r="AW118" s="992"/>
      <c r="AX118" s="992"/>
      <c r="AY118" s="992"/>
      <c r="AZ118" s="1065" t="s">
        <v>453</v>
      </c>
      <c r="BA118" s="1056"/>
      <c r="BB118" s="1056"/>
      <c r="BC118" s="1056"/>
      <c r="BD118" s="1056"/>
      <c r="BE118" s="1056"/>
      <c r="BF118" s="1056"/>
      <c r="BG118" s="1056"/>
      <c r="BH118" s="1056"/>
      <c r="BI118" s="1056"/>
      <c r="BJ118" s="1056"/>
      <c r="BK118" s="1056"/>
      <c r="BL118" s="1056"/>
      <c r="BM118" s="1056"/>
      <c r="BN118" s="1056"/>
      <c r="BO118" s="1056"/>
      <c r="BP118" s="1057"/>
      <c r="BQ118" s="1088" t="s">
        <v>125</v>
      </c>
      <c r="BR118" s="1089"/>
      <c r="BS118" s="1089"/>
      <c r="BT118" s="1089"/>
      <c r="BU118" s="1089"/>
      <c r="BV118" s="1089" t="s">
        <v>125</v>
      </c>
      <c r="BW118" s="1089"/>
      <c r="BX118" s="1089"/>
      <c r="BY118" s="1089"/>
      <c r="BZ118" s="1089"/>
      <c r="CA118" s="1089" t="s">
        <v>451</v>
      </c>
      <c r="CB118" s="1089"/>
      <c r="CC118" s="1089"/>
      <c r="CD118" s="1089"/>
      <c r="CE118" s="1089"/>
      <c r="CF118" s="1005" t="s">
        <v>125</v>
      </c>
      <c r="CG118" s="1006"/>
      <c r="CH118" s="1006"/>
      <c r="CI118" s="1006"/>
      <c r="CJ118" s="1006"/>
      <c r="CK118" s="1036"/>
      <c r="CL118" s="1037"/>
      <c r="CM118" s="1007" t="s">
        <v>454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125</v>
      </c>
      <c r="DH118" s="1050"/>
      <c r="DI118" s="1050"/>
      <c r="DJ118" s="1050"/>
      <c r="DK118" s="1051"/>
      <c r="DL118" s="1052" t="s">
        <v>125</v>
      </c>
      <c r="DM118" s="1050"/>
      <c r="DN118" s="1050"/>
      <c r="DO118" s="1050"/>
      <c r="DP118" s="1051"/>
      <c r="DQ118" s="1052" t="s">
        <v>125</v>
      </c>
      <c r="DR118" s="1050"/>
      <c r="DS118" s="1050"/>
      <c r="DT118" s="1050"/>
      <c r="DU118" s="1051"/>
      <c r="DV118" s="1053" t="s">
        <v>451</v>
      </c>
      <c r="DW118" s="1054"/>
      <c r="DX118" s="1054"/>
      <c r="DY118" s="1054"/>
      <c r="DZ118" s="1055"/>
    </row>
    <row r="119" spans="1:130" s="246" customFormat="1" ht="26.25" customHeight="1" x14ac:dyDescent="0.15">
      <c r="A119" s="1149" t="s">
        <v>424</v>
      </c>
      <c r="B119" s="1035"/>
      <c r="C119" s="1014" t="s">
        <v>425</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125</v>
      </c>
      <c r="AB119" s="983"/>
      <c r="AC119" s="983"/>
      <c r="AD119" s="983"/>
      <c r="AE119" s="984"/>
      <c r="AF119" s="985" t="s">
        <v>451</v>
      </c>
      <c r="AG119" s="983"/>
      <c r="AH119" s="983"/>
      <c r="AI119" s="983"/>
      <c r="AJ119" s="984"/>
      <c r="AK119" s="985" t="s">
        <v>451</v>
      </c>
      <c r="AL119" s="983"/>
      <c r="AM119" s="983"/>
      <c r="AN119" s="983"/>
      <c r="AO119" s="984"/>
      <c r="AP119" s="986" t="s">
        <v>125</v>
      </c>
      <c r="AQ119" s="987"/>
      <c r="AR119" s="987"/>
      <c r="AS119" s="987"/>
      <c r="AT119" s="988"/>
      <c r="AU119" s="993"/>
      <c r="AV119" s="994"/>
      <c r="AW119" s="994"/>
      <c r="AX119" s="994"/>
      <c r="AY119" s="994"/>
      <c r="AZ119" s="277" t="s">
        <v>182</v>
      </c>
      <c r="BA119" s="277"/>
      <c r="BB119" s="277"/>
      <c r="BC119" s="277"/>
      <c r="BD119" s="277"/>
      <c r="BE119" s="277"/>
      <c r="BF119" s="277"/>
      <c r="BG119" s="277"/>
      <c r="BH119" s="277"/>
      <c r="BI119" s="277"/>
      <c r="BJ119" s="277"/>
      <c r="BK119" s="277"/>
      <c r="BL119" s="277"/>
      <c r="BM119" s="277"/>
      <c r="BN119" s="277"/>
      <c r="BO119" s="1066" t="s">
        <v>455</v>
      </c>
      <c r="BP119" s="1097"/>
      <c r="BQ119" s="1088">
        <v>29491965</v>
      </c>
      <c r="BR119" s="1089"/>
      <c r="BS119" s="1089"/>
      <c r="BT119" s="1089"/>
      <c r="BU119" s="1089"/>
      <c r="BV119" s="1089">
        <v>30745699</v>
      </c>
      <c r="BW119" s="1089"/>
      <c r="BX119" s="1089"/>
      <c r="BY119" s="1089"/>
      <c r="BZ119" s="1089"/>
      <c r="CA119" s="1089">
        <v>30518635</v>
      </c>
      <c r="CB119" s="1089"/>
      <c r="CC119" s="1089"/>
      <c r="CD119" s="1089"/>
      <c r="CE119" s="1089"/>
      <c r="CF119" s="1090"/>
      <c r="CG119" s="1091"/>
      <c r="CH119" s="1091"/>
      <c r="CI119" s="1091"/>
      <c r="CJ119" s="1092"/>
      <c r="CK119" s="1038"/>
      <c r="CL119" s="1039"/>
      <c r="CM119" s="1093" t="s">
        <v>456</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456</v>
      </c>
      <c r="DH119" s="1075"/>
      <c r="DI119" s="1075"/>
      <c r="DJ119" s="1075"/>
      <c r="DK119" s="1076"/>
      <c r="DL119" s="1074" t="s">
        <v>451</v>
      </c>
      <c r="DM119" s="1075"/>
      <c r="DN119" s="1075"/>
      <c r="DO119" s="1075"/>
      <c r="DP119" s="1076"/>
      <c r="DQ119" s="1074">
        <v>56935</v>
      </c>
      <c r="DR119" s="1075"/>
      <c r="DS119" s="1075"/>
      <c r="DT119" s="1075"/>
      <c r="DU119" s="1076"/>
      <c r="DV119" s="1077">
        <v>0.6</v>
      </c>
      <c r="DW119" s="1078"/>
      <c r="DX119" s="1078"/>
      <c r="DY119" s="1078"/>
      <c r="DZ119" s="1079"/>
    </row>
    <row r="120" spans="1:130" s="246" customFormat="1" ht="26.25" customHeight="1" x14ac:dyDescent="0.15">
      <c r="A120" s="1150"/>
      <c r="B120" s="1037"/>
      <c r="C120" s="1007" t="s">
        <v>431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451</v>
      </c>
      <c r="AB120" s="1050"/>
      <c r="AC120" s="1050"/>
      <c r="AD120" s="1050"/>
      <c r="AE120" s="1051"/>
      <c r="AF120" s="1052" t="s">
        <v>451</v>
      </c>
      <c r="AG120" s="1050"/>
      <c r="AH120" s="1050"/>
      <c r="AI120" s="1050"/>
      <c r="AJ120" s="1051"/>
      <c r="AK120" s="1052" t="s">
        <v>451</v>
      </c>
      <c r="AL120" s="1050"/>
      <c r="AM120" s="1050"/>
      <c r="AN120" s="1050"/>
      <c r="AO120" s="1051"/>
      <c r="AP120" s="1053" t="s">
        <v>451</v>
      </c>
      <c r="AQ120" s="1054"/>
      <c r="AR120" s="1054"/>
      <c r="AS120" s="1054"/>
      <c r="AT120" s="1055"/>
      <c r="AU120" s="1080" t="s">
        <v>457</v>
      </c>
      <c r="AV120" s="1081"/>
      <c r="AW120" s="1081"/>
      <c r="AX120" s="1081"/>
      <c r="AY120" s="1082"/>
      <c r="AZ120" s="1031" t="s">
        <v>458</v>
      </c>
      <c r="BA120" s="980"/>
      <c r="BB120" s="980"/>
      <c r="BC120" s="980"/>
      <c r="BD120" s="980"/>
      <c r="BE120" s="980"/>
      <c r="BF120" s="980"/>
      <c r="BG120" s="980"/>
      <c r="BH120" s="980"/>
      <c r="BI120" s="980"/>
      <c r="BJ120" s="980"/>
      <c r="BK120" s="980"/>
      <c r="BL120" s="980"/>
      <c r="BM120" s="980"/>
      <c r="BN120" s="980"/>
      <c r="BO120" s="980"/>
      <c r="BP120" s="981"/>
      <c r="BQ120" s="1017">
        <v>3373543</v>
      </c>
      <c r="BR120" s="1018"/>
      <c r="BS120" s="1018"/>
      <c r="BT120" s="1018"/>
      <c r="BU120" s="1018"/>
      <c r="BV120" s="1018">
        <v>3610141</v>
      </c>
      <c r="BW120" s="1018"/>
      <c r="BX120" s="1018"/>
      <c r="BY120" s="1018"/>
      <c r="BZ120" s="1018"/>
      <c r="CA120" s="1018">
        <v>4214773</v>
      </c>
      <c r="CB120" s="1018"/>
      <c r="CC120" s="1018"/>
      <c r="CD120" s="1018"/>
      <c r="CE120" s="1018"/>
      <c r="CF120" s="1032">
        <v>47.5</v>
      </c>
      <c r="CG120" s="1033"/>
      <c r="CH120" s="1033"/>
      <c r="CI120" s="1033"/>
      <c r="CJ120" s="1033"/>
      <c r="CK120" s="1098" t="s">
        <v>459</v>
      </c>
      <c r="CL120" s="1099"/>
      <c r="CM120" s="1099"/>
      <c r="CN120" s="1099"/>
      <c r="CO120" s="1100"/>
      <c r="CP120" s="1106" t="s">
        <v>460</v>
      </c>
      <c r="CQ120" s="1107"/>
      <c r="CR120" s="1107"/>
      <c r="CS120" s="1107"/>
      <c r="CT120" s="1107"/>
      <c r="CU120" s="1107"/>
      <c r="CV120" s="1107"/>
      <c r="CW120" s="1107"/>
      <c r="CX120" s="1107"/>
      <c r="CY120" s="1107"/>
      <c r="CZ120" s="1107"/>
      <c r="DA120" s="1107"/>
      <c r="DB120" s="1107"/>
      <c r="DC120" s="1107"/>
      <c r="DD120" s="1107"/>
      <c r="DE120" s="1107"/>
      <c r="DF120" s="1108"/>
      <c r="DG120" s="1017">
        <v>5690486</v>
      </c>
      <c r="DH120" s="1018"/>
      <c r="DI120" s="1018"/>
      <c r="DJ120" s="1018"/>
      <c r="DK120" s="1018"/>
      <c r="DL120" s="1018">
        <v>5596162</v>
      </c>
      <c r="DM120" s="1018"/>
      <c r="DN120" s="1018"/>
      <c r="DO120" s="1018"/>
      <c r="DP120" s="1018"/>
      <c r="DQ120" s="1018">
        <v>5400305</v>
      </c>
      <c r="DR120" s="1018"/>
      <c r="DS120" s="1018"/>
      <c r="DT120" s="1018"/>
      <c r="DU120" s="1018"/>
      <c r="DV120" s="1019">
        <v>60.9</v>
      </c>
      <c r="DW120" s="1019"/>
      <c r="DX120" s="1019"/>
      <c r="DY120" s="1019"/>
      <c r="DZ120" s="1020"/>
    </row>
    <row r="121" spans="1:130" s="246" customFormat="1" ht="26.25" customHeight="1" x14ac:dyDescent="0.15">
      <c r="A121" s="1150"/>
      <c r="B121" s="1037"/>
      <c r="C121" s="1058" t="s">
        <v>461</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27729</v>
      </c>
      <c r="AB121" s="1050"/>
      <c r="AC121" s="1050"/>
      <c r="AD121" s="1050"/>
      <c r="AE121" s="1051"/>
      <c r="AF121" s="1052">
        <v>22143</v>
      </c>
      <c r="AG121" s="1050"/>
      <c r="AH121" s="1050"/>
      <c r="AI121" s="1050"/>
      <c r="AJ121" s="1051"/>
      <c r="AK121" s="1052">
        <v>25117</v>
      </c>
      <c r="AL121" s="1050"/>
      <c r="AM121" s="1050"/>
      <c r="AN121" s="1050"/>
      <c r="AO121" s="1051"/>
      <c r="AP121" s="1053">
        <v>0.3</v>
      </c>
      <c r="AQ121" s="1054"/>
      <c r="AR121" s="1054"/>
      <c r="AS121" s="1054"/>
      <c r="AT121" s="1055"/>
      <c r="AU121" s="1083"/>
      <c r="AV121" s="1084"/>
      <c r="AW121" s="1084"/>
      <c r="AX121" s="1084"/>
      <c r="AY121" s="1085"/>
      <c r="AZ121" s="1040" t="s">
        <v>462</v>
      </c>
      <c r="BA121" s="1041"/>
      <c r="BB121" s="1041"/>
      <c r="BC121" s="1041"/>
      <c r="BD121" s="1041"/>
      <c r="BE121" s="1041"/>
      <c r="BF121" s="1041"/>
      <c r="BG121" s="1041"/>
      <c r="BH121" s="1041"/>
      <c r="BI121" s="1041"/>
      <c r="BJ121" s="1041"/>
      <c r="BK121" s="1041"/>
      <c r="BL121" s="1041"/>
      <c r="BM121" s="1041"/>
      <c r="BN121" s="1041"/>
      <c r="BO121" s="1041"/>
      <c r="BP121" s="1042"/>
      <c r="BQ121" s="1010">
        <v>1118769</v>
      </c>
      <c r="BR121" s="1011"/>
      <c r="BS121" s="1011"/>
      <c r="BT121" s="1011"/>
      <c r="BU121" s="1011"/>
      <c r="BV121" s="1011">
        <v>1069226</v>
      </c>
      <c r="BW121" s="1011"/>
      <c r="BX121" s="1011"/>
      <c r="BY121" s="1011"/>
      <c r="BZ121" s="1011"/>
      <c r="CA121" s="1011">
        <v>1082811</v>
      </c>
      <c r="CB121" s="1011"/>
      <c r="CC121" s="1011"/>
      <c r="CD121" s="1011"/>
      <c r="CE121" s="1011"/>
      <c r="CF121" s="1005">
        <v>12.2</v>
      </c>
      <c r="CG121" s="1006"/>
      <c r="CH121" s="1006"/>
      <c r="CI121" s="1006"/>
      <c r="CJ121" s="1006"/>
      <c r="CK121" s="1101"/>
      <c r="CL121" s="1102"/>
      <c r="CM121" s="1102"/>
      <c r="CN121" s="1102"/>
      <c r="CO121" s="1103"/>
      <c r="CP121" s="1111" t="s">
        <v>463</v>
      </c>
      <c r="CQ121" s="1112"/>
      <c r="CR121" s="1112"/>
      <c r="CS121" s="1112"/>
      <c r="CT121" s="1112"/>
      <c r="CU121" s="1112"/>
      <c r="CV121" s="1112"/>
      <c r="CW121" s="1112"/>
      <c r="CX121" s="1112"/>
      <c r="CY121" s="1112"/>
      <c r="CZ121" s="1112"/>
      <c r="DA121" s="1112"/>
      <c r="DB121" s="1112"/>
      <c r="DC121" s="1112"/>
      <c r="DD121" s="1112"/>
      <c r="DE121" s="1112"/>
      <c r="DF121" s="1113"/>
      <c r="DG121" s="1010">
        <v>221986</v>
      </c>
      <c r="DH121" s="1011"/>
      <c r="DI121" s="1011"/>
      <c r="DJ121" s="1011"/>
      <c r="DK121" s="1011"/>
      <c r="DL121" s="1011">
        <v>161938</v>
      </c>
      <c r="DM121" s="1011"/>
      <c r="DN121" s="1011"/>
      <c r="DO121" s="1011"/>
      <c r="DP121" s="1011"/>
      <c r="DQ121" s="1011">
        <v>161419</v>
      </c>
      <c r="DR121" s="1011"/>
      <c r="DS121" s="1011"/>
      <c r="DT121" s="1011"/>
      <c r="DU121" s="1011"/>
      <c r="DV121" s="1012">
        <v>1.8</v>
      </c>
      <c r="DW121" s="1012"/>
      <c r="DX121" s="1012"/>
      <c r="DY121" s="1012"/>
      <c r="DZ121" s="1013"/>
    </row>
    <row r="122" spans="1:130" s="246" customFormat="1" ht="26.25" customHeight="1" x14ac:dyDescent="0.15">
      <c r="A122" s="1150"/>
      <c r="B122" s="1037"/>
      <c r="C122" s="1007" t="s">
        <v>442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451</v>
      </c>
      <c r="AB122" s="1050"/>
      <c r="AC122" s="1050"/>
      <c r="AD122" s="1050"/>
      <c r="AE122" s="1051"/>
      <c r="AF122" s="1052" t="s">
        <v>451</v>
      </c>
      <c r="AG122" s="1050"/>
      <c r="AH122" s="1050"/>
      <c r="AI122" s="1050"/>
      <c r="AJ122" s="1051"/>
      <c r="AK122" s="1052" t="s">
        <v>451</v>
      </c>
      <c r="AL122" s="1050"/>
      <c r="AM122" s="1050"/>
      <c r="AN122" s="1050"/>
      <c r="AO122" s="1051"/>
      <c r="AP122" s="1053" t="s">
        <v>451</v>
      </c>
      <c r="AQ122" s="1054"/>
      <c r="AR122" s="1054"/>
      <c r="AS122" s="1054"/>
      <c r="AT122" s="1055"/>
      <c r="AU122" s="1083"/>
      <c r="AV122" s="1084"/>
      <c r="AW122" s="1084"/>
      <c r="AX122" s="1084"/>
      <c r="AY122" s="1085"/>
      <c r="AZ122" s="1065" t="s">
        <v>464</v>
      </c>
      <c r="BA122" s="1056"/>
      <c r="BB122" s="1056"/>
      <c r="BC122" s="1056"/>
      <c r="BD122" s="1056"/>
      <c r="BE122" s="1056"/>
      <c r="BF122" s="1056"/>
      <c r="BG122" s="1056"/>
      <c r="BH122" s="1056"/>
      <c r="BI122" s="1056"/>
      <c r="BJ122" s="1056"/>
      <c r="BK122" s="1056"/>
      <c r="BL122" s="1056"/>
      <c r="BM122" s="1056"/>
      <c r="BN122" s="1056"/>
      <c r="BO122" s="1056"/>
      <c r="BP122" s="1057"/>
      <c r="BQ122" s="1088">
        <v>18588594</v>
      </c>
      <c r="BR122" s="1089"/>
      <c r="BS122" s="1089"/>
      <c r="BT122" s="1089"/>
      <c r="BU122" s="1089"/>
      <c r="BV122" s="1089">
        <v>18574873</v>
      </c>
      <c r="BW122" s="1089"/>
      <c r="BX122" s="1089"/>
      <c r="BY122" s="1089"/>
      <c r="BZ122" s="1089"/>
      <c r="CA122" s="1089">
        <v>18354022</v>
      </c>
      <c r="CB122" s="1089"/>
      <c r="CC122" s="1089"/>
      <c r="CD122" s="1089"/>
      <c r="CE122" s="1089"/>
      <c r="CF122" s="1109">
        <v>207</v>
      </c>
      <c r="CG122" s="1110"/>
      <c r="CH122" s="1110"/>
      <c r="CI122" s="1110"/>
      <c r="CJ122" s="1110"/>
      <c r="CK122" s="1101"/>
      <c r="CL122" s="1102"/>
      <c r="CM122" s="1102"/>
      <c r="CN122" s="1102"/>
      <c r="CO122" s="1103"/>
      <c r="CP122" s="1111" t="s">
        <v>465</v>
      </c>
      <c r="CQ122" s="1112"/>
      <c r="CR122" s="1112"/>
      <c r="CS122" s="1112"/>
      <c r="CT122" s="1112"/>
      <c r="CU122" s="1112"/>
      <c r="CV122" s="1112"/>
      <c r="CW122" s="1112"/>
      <c r="CX122" s="1112"/>
      <c r="CY122" s="1112"/>
      <c r="CZ122" s="1112"/>
      <c r="DA122" s="1112"/>
      <c r="DB122" s="1112"/>
      <c r="DC122" s="1112"/>
      <c r="DD122" s="1112"/>
      <c r="DE122" s="1112"/>
      <c r="DF122" s="1113"/>
      <c r="DG122" s="1010" t="s">
        <v>125</v>
      </c>
      <c r="DH122" s="1011"/>
      <c r="DI122" s="1011"/>
      <c r="DJ122" s="1011"/>
      <c r="DK122" s="1011"/>
      <c r="DL122" s="1011" t="s">
        <v>451</v>
      </c>
      <c r="DM122" s="1011"/>
      <c r="DN122" s="1011"/>
      <c r="DO122" s="1011"/>
      <c r="DP122" s="1011"/>
      <c r="DQ122" s="1011" t="s">
        <v>451</v>
      </c>
      <c r="DR122" s="1011"/>
      <c r="DS122" s="1011"/>
      <c r="DT122" s="1011"/>
      <c r="DU122" s="1011"/>
      <c r="DV122" s="1012" t="s">
        <v>125</v>
      </c>
      <c r="DW122" s="1012"/>
      <c r="DX122" s="1012"/>
      <c r="DY122" s="1012"/>
      <c r="DZ122" s="1013"/>
    </row>
    <row r="123" spans="1:130" s="246" customFormat="1" ht="26.25" customHeight="1" x14ac:dyDescent="0.15">
      <c r="A123" s="1150"/>
      <c r="B123" s="1037"/>
      <c r="C123" s="1007" t="s">
        <v>448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125</v>
      </c>
      <c r="AB123" s="1050"/>
      <c r="AC123" s="1050"/>
      <c r="AD123" s="1050"/>
      <c r="AE123" s="1051"/>
      <c r="AF123" s="1052" t="s">
        <v>125</v>
      </c>
      <c r="AG123" s="1050"/>
      <c r="AH123" s="1050"/>
      <c r="AI123" s="1050"/>
      <c r="AJ123" s="1051"/>
      <c r="AK123" s="1052" t="s">
        <v>451</v>
      </c>
      <c r="AL123" s="1050"/>
      <c r="AM123" s="1050"/>
      <c r="AN123" s="1050"/>
      <c r="AO123" s="1051"/>
      <c r="AP123" s="1053" t="s">
        <v>451</v>
      </c>
      <c r="AQ123" s="1054"/>
      <c r="AR123" s="1054"/>
      <c r="AS123" s="1054"/>
      <c r="AT123" s="1055"/>
      <c r="AU123" s="1086"/>
      <c r="AV123" s="1087"/>
      <c r="AW123" s="1087"/>
      <c r="AX123" s="1087"/>
      <c r="AY123" s="1087"/>
      <c r="AZ123" s="277" t="s">
        <v>182</v>
      </c>
      <c r="BA123" s="277"/>
      <c r="BB123" s="277"/>
      <c r="BC123" s="277"/>
      <c r="BD123" s="277"/>
      <c r="BE123" s="277"/>
      <c r="BF123" s="277"/>
      <c r="BG123" s="277"/>
      <c r="BH123" s="277"/>
      <c r="BI123" s="277"/>
      <c r="BJ123" s="277"/>
      <c r="BK123" s="277"/>
      <c r="BL123" s="277"/>
      <c r="BM123" s="277"/>
      <c r="BN123" s="277"/>
      <c r="BO123" s="1066" t="s">
        <v>466</v>
      </c>
      <c r="BP123" s="1097"/>
      <c r="BQ123" s="1156">
        <v>23080906</v>
      </c>
      <c r="BR123" s="1157"/>
      <c r="BS123" s="1157"/>
      <c r="BT123" s="1157"/>
      <c r="BU123" s="1157"/>
      <c r="BV123" s="1157">
        <v>23254240</v>
      </c>
      <c r="BW123" s="1157"/>
      <c r="BX123" s="1157"/>
      <c r="BY123" s="1157"/>
      <c r="BZ123" s="1157"/>
      <c r="CA123" s="1157">
        <v>23651606</v>
      </c>
      <c r="CB123" s="1157"/>
      <c r="CC123" s="1157"/>
      <c r="CD123" s="1157"/>
      <c r="CE123" s="1157"/>
      <c r="CF123" s="1090"/>
      <c r="CG123" s="1091"/>
      <c r="CH123" s="1091"/>
      <c r="CI123" s="1091"/>
      <c r="CJ123" s="1092"/>
      <c r="CK123" s="1101"/>
      <c r="CL123" s="1102"/>
      <c r="CM123" s="1102"/>
      <c r="CN123" s="1102"/>
      <c r="CO123" s="1103"/>
      <c r="CP123" s="1111" t="s">
        <v>467</v>
      </c>
      <c r="CQ123" s="1112"/>
      <c r="CR123" s="1112"/>
      <c r="CS123" s="1112"/>
      <c r="CT123" s="1112"/>
      <c r="CU123" s="1112"/>
      <c r="CV123" s="1112"/>
      <c r="CW123" s="1112"/>
      <c r="CX123" s="1112"/>
      <c r="CY123" s="1112"/>
      <c r="CZ123" s="1112"/>
      <c r="DA123" s="1112"/>
      <c r="DB123" s="1112"/>
      <c r="DC123" s="1112"/>
      <c r="DD123" s="1112"/>
      <c r="DE123" s="1112"/>
      <c r="DF123" s="1113"/>
      <c r="DG123" s="1049" t="s">
        <v>451</v>
      </c>
      <c r="DH123" s="1050"/>
      <c r="DI123" s="1050"/>
      <c r="DJ123" s="1050"/>
      <c r="DK123" s="1051"/>
      <c r="DL123" s="1052" t="s">
        <v>451</v>
      </c>
      <c r="DM123" s="1050"/>
      <c r="DN123" s="1050"/>
      <c r="DO123" s="1050"/>
      <c r="DP123" s="1051"/>
      <c r="DQ123" s="1052" t="s">
        <v>125</v>
      </c>
      <c r="DR123" s="1050"/>
      <c r="DS123" s="1050"/>
      <c r="DT123" s="1050"/>
      <c r="DU123" s="1051"/>
      <c r="DV123" s="1053" t="s">
        <v>125</v>
      </c>
      <c r="DW123" s="1054"/>
      <c r="DX123" s="1054"/>
      <c r="DY123" s="1054"/>
      <c r="DZ123" s="1055"/>
    </row>
    <row r="124" spans="1:130" s="246" customFormat="1" ht="26.25" customHeight="1" thickBot="1" x14ac:dyDescent="0.2">
      <c r="A124" s="1150"/>
      <c r="B124" s="1037"/>
      <c r="C124" s="1007" t="s">
        <v>452</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451</v>
      </c>
      <c r="AB124" s="1050"/>
      <c r="AC124" s="1050"/>
      <c r="AD124" s="1050"/>
      <c r="AE124" s="1051"/>
      <c r="AF124" s="1052" t="s">
        <v>125</v>
      </c>
      <c r="AG124" s="1050"/>
      <c r="AH124" s="1050"/>
      <c r="AI124" s="1050"/>
      <c r="AJ124" s="1051"/>
      <c r="AK124" s="1052" t="s">
        <v>451</v>
      </c>
      <c r="AL124" s="1050"/>
      <c r="AM124" s="1050"/>
      <c r="AN124" s="1050"/>
      <c r="AO124" s="1051"/>
      <c r="AP124" s="1053" t="s">
        <v>451</v>
      </c>
      <c r="AQ124" s="1054"/>
      <c r="AR124" s="1054"/>
      <c r="AS124" s="1054"/>
      <c r="AT124" s="1055"/>
      <c r="AU124" s="1152" t="s">
        <v>468</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71.7</v>
      </c>
      <c r="BR124" s="1119"/>
      <c r="BS124" s="1119"/>
      <c r="BT124" s="1119"/>
      <c r="BU124" s="1119"/>
      <c r="BV124" s="1119">
        <v>84.7</v>
      </c>
      <c r="BW124" s="1119"/>
      <c r="BX124" s="1119"/>
      <c r="BY124" s="1119"/>
      <c r="BZ124" s="1119"/>
      <c r="CA124" s="1119">
        <v>77.400000000000006</v>
      </c>
      <c r="CB124" s="1119"/>
      <c r="CC124" s="1119"/>
      <c r="CD124" s="1119"/>
      <c r="CE124" s="1119"/>
      <c r="CF124" s="1120"/>
      <c r="CG124" s="1121"/>
      <c r="CH124" s="1121"/>
      <c r="CI124" s="1121"/>
      <c r="CJ124" s="1122"/>
      <c r="CK124" s="1104"/>
      <c r="CL124" s="1104"/>
      <c r="CM124" s="1104"/>
      <c r="CN124" s="1104"/>
      <c r="CO124" s="1105"/>
      <c r="CP124" s="1111" t="s">
        <v>469</v>
      </c>
      <c r="CQ124" s="1112"/>
      <c r="CR124" s="1112"/>
      <c r="CS124" s="1112"/>
      <c r="CT124" s="1112"/>
      <c r="CU124" s="1112"/>
      <c r="CV124" s="1112"/>
      <c r="CW124" s="1112"/>
      <c r="CX124" s="1112"/>
      <c r="CY124" s="1112"/>
      <c r="CZ124" s="1112"/>
      <c r="DA124" s="1112"/>
      <c r="DB124" s="1112"/>
      <c r="DC124" s="1112"/>
      <c r="DD124" s="1112"/>
      <c r="DE124" s="1112"/>
      <c r="DF124" s="1113"/>
      <c r="DG124" s="1096" t="s">
        <v>451</v>
      </c>
      <c r="DH124" s="1075"/>
      <c r="DI124" s="1075"/>
      <c r="DJ124" s="1075"/>
      <c r="DK124" s="1076"/>
      <c r="DL124" s="1074" t="s">
        <v>451</v>
      </c>
      <c r="DM124" s="1075"/>
      <c r="DN124" s="1075"/>
      <c r="DO124" s="1075"/>
      <c r="DP124" s="1076"/>
      <c r="DQ124" s="1074" t="s">
        <v>451</v>
      </c>
      <c r="DR124" s="1075"/>
      <c r="DS124" s="1075"/>
      <c r="DT124" s="1075"/>
      <c r="DU124" s="1076"/>
      <c r="DV124" s="1077" t="s">
        <v>451</v>
      </c>
      <c r="DW124" s="1078"/>
      <c r="DX124" s="1078"/>
      <c r="DY124" s="1078"/>
      <c r="DZ124" s="1079"/>
    </row>
    <row r="125" spans="1:130" s="246" customFormat="1" ht="26.25" customHeight="1" x14ac:dyDescent="0.15">
      <c r="A125" s="1150"/>
      <c r="B125" s="1037"/>
      <c r="C125" s="1007" t="s">
        <v>454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451</v>
      </c>
      <c r="AB125" s="1050"/>
      <c r="AC125" s="1050"/>
      <c r="AD125" s="1050"/>
      <c r="AE125" s="1051"/>
      <c r="AF125" s="1052" t="s">
        <v>125</v>
      </c>
      <c r="AG125" s="1050"/>
      <c r="AH125" s="1050"/>
      <c r="AI125" s="1050"/>
      <c r="AJ125" s="1051"/>
      <c r="AK125" s="1052" t="s">
        <v>451</v>
      </c>
      <c r="AL125" s="1050"/>
      <c r="AM125" s="1050"/>
      <c r="AN125" s="1050"/>
      <c r="AO125" s="1051"/>
      <c r="AP125" s="1053" t="s">
        <v>451</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470</v>
      </c>
      <c r="CL125" s="1099"/>
      <c r="CM125" s="1099"/>
      <c r="CN125" s="1099"/>
      <c r="CO125" s="1100"/>
      <c r="CP125" s="1031" t="s">
        <v>471</v>
      </c>
      <c r="CQ125" s="980"/>
      <c r="CR125" s="980"/>
      <c r="CS125" s="980"/>
      <c r="CT125" s="980"/>
      <c r="CU125" s="980"/>
      <c r="CV125" s="980"/>
      <c r="CW125" s="980"/>
      <c r="CX125" s="980"/>
      <c r="CY125" s="980"/>
      <c r="CZ125" s="980"/>
      <c r="DA125" s="980"/>
      <c r="DB125" s="980"/>
      <c r="DC125" s="980"/>
      <c r="DD125" s="980"/>
      <c r="DE125" s="980"/>
      <c r="DF125" s="981"/>
      <c r="DG125" s="1017" t="s">
        <v>451</v>
      </c>
      <c r="DH125" s="1018"/>
      <c r="DI125" s="1018"/>
      <c r="DJ125" s="1018"/>
      <c r="DK125" s="1018"/>
      <c r="DL125" s="1018" t="s">
        <v>451</v>
      </c>
      <c r="DM125" s="1018"/>
      <c r="DN125" s="1018"/>
      <c r="DO125" s="1018"/>
      <c r="DP125" s="1018"/>
      <c r="DQ125" s="1018" t="s">
        <v>451</v>
      </c>
      <c r="DR125" s="1018"/>
      <c r="DS125" s="1018"/>
      <c r="DT125" s="1018"/>
      <c r="DU125" s="1018"/>
      <c r="DV125" s="1019" t="s">
        <v>451</v>
      </c>
      <c r="DW125" s="1019"/>
      <c r="DX125" s="1019"/>
      <c r="DY125" s="1019"/>
      <c r="DZ125" s="1020"/>
    </row>
    <row r="126" spans="1:130" s="246" customFormat="1" ht="26.25" customHeight="1" thickBot="1" x14ac:dyDescent="0.2">
      <c r="A126" s="1150"/>
      <c r="B126" s="1037"/>
      <c r="C126" s="1007" t="s">
        <v>456</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455</v>
      </c>
      <c r="AB126" s="1050"/>
      <c r="AC126" s="1050"/>
      <c r="AD126" s="1050"/>
      <c r="AE126" s="1051"/>
      <c r="AF126" s="1052">
        <v>456</v>
      </c>
      <c r="AG126" s="1050"/>
      <c r="AH126" s="1050"/>
      <c r="AI126" s="1050"/>
      <c r="AJ126" s="1051"/>
      <c r="AK126" s="1052">
        <v>6286</v>
      </c>
      <c r="AL126" s="1050"/>
      <c r="AM126" s="1050"/>
      <c r="AN126" s="1050"/>
      <c r="AO126" s="1051"/>
      <c r="AP126" s="1053">
        <v>0.1</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472</v>
      </c>
      <c r="CQ126" s="1041"/>
      <c r="CR126" s="1041"/>
      <c r="CS126" s="1041"/>
      <c r="CT126" s="1041"/>
      <c r="CU126" s="1041"/>
      <c r="CV126" s="1041"/>
      <c r="CW126" s="1041"/>
      <c r="CX126" s="1041"/>
      <c r="CY126" s="1041"/>
      <c r="CZ126" s="1041"/>
      <c r="DA126" s="1041"/>
      <c r="DB126" s="1041"/>
      <c r="DC126" s="1041"/>
      <c r="DD126" s="1041"/>
      <c r="DE126" s="1041"/>
      <c r="DF126" s="1042"/>
      <c r="DG126" s="1010" t="s">
        <v>451</v>
      </c>
      <c r="DH126" s="1011"/>
      <c r="DI126" s="1011"/>
      <c r="DJ126" s="1011"/>
      <c r="DK126" s="1011"/>
      <c r="DL126" s="1011" t="s">
        <v>451</v>
      </c>
      <c r="DM126" s="1011"/>
      <c r="DN126" s="1011"/>
      <c r="DO126" s="1011"/>
      <c r="DP126" s="1011"/>
      <c r="DQ126" s="1011" t="s">
        <v>451</v>
      </c>
      <c r="DR126" s="1011"/>
      <c r="DS126" s="1011"/>
      <c r="DT126" s="1011"/>
      <c r="DU126" s="1011"/>
      <c r="DV126" s="1012" t="s">
        <v>451</v>
      </c>
      <c r="DW126" s="1012"/>
      <c r="DX126" s="1012"/>
      <c r="DY126" s="1012"/>
      <c r="DZ126" s="1013"/>
    </row>
    <row r="127" spans="1:130" s="246" customFormat="1" ht="26.25" customHeight="1" x14ac:dyDescent="0.15">
      <c r="A127" s="1151"/>
      <c r="B127" s="1039"/>
      <c r="C127" s="1093" t="s">
        <v>473</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451</v>
      </c>
      <c r="AB127" s="1050"/>
      <c r="AC127" s="1050"/>
      <c r="AD127" s="1050"/>
      <c r="AE127" s="1051"/>
      <c r="AF127" s="1052" t="s">
        <v>451</v>
      </c>
      <c r="AG127" s="1050"/>
      <c r="AH127" s="1050"/>
      <c r="AI127" s="1050"/>
      <c r="AJ127" s="1051"/>
      <c r="AK127" s="1052" t="s">
        <v>451</v>
      </c>
      <c r="AL127" s="1050"/>
      <c r="AM127" s="1050"/>
      <c r="AN127" s="1050"/>
      <c r="AO127" s="1051"/>
      <c r="AP127" s="1053" t="s">
        <v>451</v>
      </c>
      <c r="AQ127" s="1054"/>
      <c r="AR127" s="1054"/>
      <c r="AS127" s="1054"/>
      <c r="AT127" s="1055"/>
      <c r="AU127" s="282"/>
      <c r="AV127" s="282"/>
      <c r="AW127" s="282"/>
      <c r="AX127" s="1123" t="s">
        <v>474</v>
      </c>
      <c r="AY127" s="1124"/>
      <c r="AZ127" s="1124"/>
      <c r="BA127" s="1124"/>
      <c r="BB127" s="1124"/>
      <c r="BC127" s="1124"/>
      <c r="BD127" s="1124"/>
      <c r="BE127" s="1125"/>
      <c r="BF127" s="1126" t="s">
        <v>475</v>
      </c>
      <c r="BG127" s="1124"/>
      <c r="BH127" s="1124"/>
      <c r="BI127" s="1124"/>
      <c r="BJ127" s="1124"/>
      <c r="BK127" s="1124"/>
      <c r="BL127" s="1125"/>
      <c r="BM127" s="1126" t="s">
        <v>476</v>
      </c>
      <c r="BN127" s="1124"/>
      <c r="BO127" s="1124"/>
      <c r="BP127" s="1124"/>
      <c r="BQ127" s="1124"/>
      <c r="BR127" s="1124"/>
      <c r="BS127" s="1125"/>
      <c r="BT127" s="1126" t="s">
        <v>477</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478</v>
      </c>
      <c r="CQ127" s="1041"/>
      <c r="CR127" s="1041"/>
      <c r="CS127" s="1041"/>
      <c r="CT127" s="1041"/>
      <c r="CU127" s="1041"/>
      <c r="CV127" s="1041"/>
      <c r="CW127" s="1041"/>
      <c r="CX127" s="1041"/>
      <c r="CY127" s="1041"/>
      <c r="CZ127" s="1041"/>
      <c r="DA127" s="1041"/>
      <c r="DB127" s="1041"/>
      <c r="DC127" s="1041"/>
      <c r="DD127" s="1041"/>
      <c r="DE127" s="1041"/>
      <c r="DF127" s="1042"/>
      <c r="DG127" s="1010" t="s">
        <v>451</v>
      </c>
      <c r="DH127" s="1011"/>
      <c r="DI127" s="1011"/>
      <c r="DJ127" s="1011"/>
      <c r="DK127" s="1011"/>
      <c r="DL127" s="1011" t="s">
        <v>451</v>
      </c>
      <c r="DM127" s="1011"/>
      <c r="DN127" s="1011"/>
      <c r="DO127" s="1011"/>
      <c r="DP127" s="1011"/>
      <c r="DQ127" s="1011" t="s">
        <v>451</v>
      </c>
      <c r="DR127" s="1011"/>
      <c r="DS127" s="1011"/>
      <c r="DT127" s="1011"/>
      <c r="DU127" s="1011"/>
      <c r="DV127" s="1012" t="s">
        <v>451</v>
      </c>
      <c r="DW127" s="1012"/>
      <c r="DX127" s="1012"/>
      <c r="DY127" s="1012"/>
      <c r="DZ127" s="1013"/>
    </row>
    <row r="128" spans="1:130" s="246" customFormat="1" ht="26.25" customHeight="1" thickBot="1" x14ac:dyDescent="0.2">
      <c r="A128" s="1134" t="s">
        <v>479</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480</v>
      </c>
      <c r="X128" s="1136"/>
      <c r="Y128" s="1136"/>
      <c r="Z128" s="1137"/>
      <c r="AA128" s="1138">
        <v>54236</v>
      </c>
      <c r="AB128" s="1139"/>
      <c r="AC128" s="1139"/>
      <c r="AD128" s="1139"/>
      <c r="AE128" s="1140"/>
      <c r="AF128" s="1141">
        <v>72424</v>
      </c>
      <c r="AG128" s="1139"/>
      <c r="AH128" s="1139"/>
      <c r="AI128" s="1139"/>
      <c r="AJ128" s="1140"/>
      <c r="AK128" s="1141">
        <v>67339</v>
      </c>
      <c r="AL128" s="1139"/>
      <c r="AM128" s="1139"/>
      <c r="AN128" s="1139"/>
      <c r="AO128" s="1140"/>
      <c r="AP128" s="1142"/>
      <c r="AQ128" s="1143"/>
      <c r="AR128" s="1143"/>
      <c r="AS128" s="1143"/>
      <c r="AT128" s="1144"/>
      <c r="AU128" s="282"/>
      <c r="AV128" s="282"/>
      <c r="AW128" s="282"/>
      <c r="AX128" s="979" t="s">
        <v>481</v>
      </c>
      <c r="AY128" s="980"/>
      <c r="AZ128" s="980"/>
      <c r="BA128" s="980"/>
      <c r="BB128" s="980"/>
      <c r="BC128" s="980"/>
      <c r="BD128" s="980"/>
      <c r="BE128" s="981"/>
      <c r="BF128" s="1145" t="s">
        <v>451</v>
      </c>
      <c r="BG128" s="1146"/>
      <c r="BH128" s="1146"/>
      <c r="BI128" s="1146"/>
      <c r="BJ128" s="1146"/>
      <c r="BK128" s="1146"/>
      <c r="BL128" s="1147"/>
      <c r="BM128" s="1145">
        <v>13.29</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482</v>
      </c>
      <c r="CQ128" s="1128"/>
      <c r="CR128" s="1128"/>
      <c r="CS128" s="1128"/>
      <c r="CT128" s="1128"/>
      <c r="CU128" s="1128"/>
      <c r="CV128" s="1128"/>
      <c r="CW128" s="1128"/>
      <c r="CX128" s="1128"/>
      <c r="CY128" s="1128"/>
      <c r="CZ128" s="1128"/>
      <c r="DA128" s="1128"/>
      <c r="DB128" s="1128"/>
      <c r="DC128" s="1128"/>
      <c r="DD128" s="1128"/>
      <c r="DE128" s="1128"/>
      <c r="DF128" s="1129"/>
      <c r="DG128" s="1130" t="s">
        <v>451</v>
      </c>
      <c r="DH128" s="1131"/>
      <c r="DI128" s="1131"/>
      <c r="DJ128" s="1131"/>
      <c r="DK128" s="1131"/>
      <c r="DL128" s="1131">
        <v>100000</v>
      </c>
      <c r="DM128" s="1131"/>
      <c r="DN128" s="1131"/>
      <c r="DO128" s="1131"/>
      <c r="DP128" s="1131"/>
      <c r="DQ128" s="1131">
        <v>106337</v>
      </c>
      <c r="DR128" s="1131"/>
      <c r="DS128" s="1131"/>
      <c r="DT128" s="1131"/>
      <c r="DU128" s="1131"/>
      <c r="DV128" s="1132">
        <v>1.2</v>
      </c>
      <c r="DW128" s="1132"/>
      <c r="DX128" s="1132"/>
      <c r="DY128" s="1132"/>
      <c r="DZ128" s="1133"/>
    </row>
    <row r="129" spans="1:131" s="246" customFormat="1" ht="26.25" customHeight="1" x14ac:dyDescent="0.15">
      <c r="A129" s="1021" t="s">
        <v>105</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483</v>
      </c>
      <c r="X129" s="1165"/>
      <c r="Y129" s="1165"/>
      <c r="Z129" s="1166"/>
      <c r="AA129" s="1049">
        <v>10212613</v>
      </c>
      <c r="AB129" s="1050"/>
      <c r="AC129" s="1050"/>
      <c r="AD129" s="1050"/>
      <c r="AE129" s="1051"/>
      <c r="AF129" s="1052">
        <v>10184431</v>
      </c>
      <c r="AG129" s="1050"/>
      <c r="AH129" s="1050"/>
      <c r="AI129" s="1050"/>
      <c r="AJ129" s="1051"/>
      <c r="AK129" s="1052">
        <v>10244760</v>
      </c>
      <c r="AL129" s="1050"/>
      <c r="AM129" s="1050"/>
      <c r="AN129" s="1050"/>
      <c r="AO129" s="1051"/>
      <c r="AP129" s="1167"/>
      <c r="AQ129" s="1168"/>
      <c r="AR129" s="1168"/>
      <c r="AS129" s="1168"/>
      <c r="AT129" s="1169"/>
      <c r="AU129" s="284"/>
      <c r="AV129" s="284"/>
      <c r="AW129" s="284"/>
      <c r="AX129" s="1158" t="s">
        <v>484</v>
      </c>
      <c r="AY129" s="1041"/>
      <c r="AZ129" s="1041"/>
      <c r="BA129" s="1041"/>
      <c r="BB129" s="1041"/>
      <c r="BC129" s="1041"/>
      <c r="BD129" s="1041"/>
      <c r="BE129" s="1042"/>
      <c r="BF129" s="1159" t="s">
        <v>451</v>
      </c>
      <c r="BG129" s="1160"/>
      <c r="BH129" s="1160"/>
      <c r="BI129" s="1160"/>
      <c r="BJ129" s="1160"/>
      <c r="BK129" s="1160"/>
      <c r="BL129" s="1161"/>
      <c r="BM129" s="1159">
        <v>18.29</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485</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486</v>
      </c>
      <c r="X130" s="1165"/>
      <c r="Y130" s="1165"/>
      <c r="Z130" s="1166"/>
      <c r="AA130" s="1049">
        <v>1275921</v>
      </c>
      <c r="AB130" s="1050"/>
      <c r="AC130" s="1050"/>
      <c r="AD130" s="1050"/>
      <c r="AE130" s="1051"/>
      <c r="AF130" s="1052">
        <v>1346954</v>
      </c>
      <c r="AG130" s="1050"/>
      <c r="AH130" s="1050"/>
      <c r="AI130" s="1050"/>
      <c r="AJ130" s="1051"/>
      <c r="AK130" s="1052">
        <v>1378240</v>
      </c>
      <c r="AL130" s="1050"/>
      <c r="AM130" s="1050"/>
      <c r="AN130" s="1050"/>
      <c r="AO130" s="1051"/>
      <c r="AP130" s="1167"/>
      <c r="AQ130" s="1168"/>
      <c r="AR130" s="1168"/>
      <c r="AS130" s="1168"/>
      <c r="AT130" s="1169"/>
      <c r="AU130" s="284"/>
      <c r="AV130" s="284"/>
      <c r="AW130" s="284"/>
      <c r="AX130" s="1158" t="s">
        <v>487</v>
      </c>
      <c r="AY130" s="1041"/>
      <c r="AZ130" s="1041"/>
      <c r="BA130" s="1041"/>
      <c r="BB130" s="1041"/>
      <c r="BC130" s="1041"/>
      <c r="BD130" s="1041"/>
      <c r="BE130" s="1042"/>
      <c r="BF130" s="1195">
        <v>7.8</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488</v>
      </c>
      <c r="X131" s="1203"/>
      <c r="Y131" s="1203"/>
      <c r="Z131" s="1204"/>
      <c r="AA131" s="1096">
        <v>8936692</v>
      </c>
      <c r="AB131" s="1075"/>
      <c r="AC131" s="1075"/>
      <c r="AD131" s="1075"/>
      <c r="AE131" s="1076"/>
      <c r="AF131" s="1074">
        <v>8837477</v>
      </c>
      <c r="AG131" s="1075"/>
      <c r="AH131" s="1075"/>
      <c r="AI131" s="1075"/>
      <c r="AJ131" s="1076"/>
      <c r="AK131" s="1074">
        <v>8866520</v>
      </c>
      <c r="AL131" s="1075"/>
      <c r="AM131" s="1075"/>
      <c r="AN131" s="1075"/>
      <c r="AO131" s="1076"/>
      <c r="AP131" s="1205"/>
      <c r="AQ131" s="1206"/>
      <c r="AR131" s="1206"/>
      <c r="AS131" s="1206"/>
      <c r="AT131" s="1207"/>
      <c r="AU131" s="284"/>
      <c r="AV131" s="284"/>
      <c r="AW131" s="284"/>
      <c r="AX131" s="1177" t="s">
        <v>489</v>
      </c>
      <c r="AY131" s="1128"/>
      <c r="AZ131" s="1128"/>
      <c r="BA131" s="1128"/>
      <c r="BB131" s="1128"/>
      <c r="BC131" s="1128"/>
      <c r="BD131" s="1128"/>
      <c r="BE131" s="1129"/>
      <c r="BF131" s="1178">
        <v>77.400000000000006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490</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491</v>
      </c>
      <c r="W132" s="1188"/>
      <c r="X132" s="1188"/>
      <c r="Y132" s="1188"/>
      <c r="Z132" s="1189"/>
      <c r="AA132" s="1190">
        <v>7.9452553579999998</v>
      </c>
      <c r="AB132" s="1191"/>
      <c r="AC132" s="1191"/>
      <c r="AD132" s="1191"/>
      <c r="AE132" s="1192"/>
      <c r="AF132" s="1193">
        <v>7.5992503290000002</v>
      </c>
      <c r="AG132" s="1191"/>
      <c r="AH132" s="1191"/>
      <c r="AI132" s="1191"/>
      <c r="AJ132" s="1192"/>
      <c r="AK132" s="1193">
        <v>7.9907562380000003</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492</v>
      </c>
      <c r="W133" s="1171"/>
      <c r="X133" s="1171"/>
      <c r="Y133" s="1171"/>
      <c r="Z133" s="1172"/>
      <c r="AA133" s="1173">
        <v>8.3000000000000007</v>
      </c>
      <c r="AB133" s="1174"/>
      <c r="AC133" s="1174"/>
      <c r="AD133" s="1174"/>
      <c r="AE133" s="1175"/>
      <c r="AF133" s="1173">
        <v>7.7</v>
      </c>
      <c r="AG133" s="1174"/>
      <c r="AH133" s="1174"/>
      <c r="AI133" s="1174"/>
      <c r="AJ133" s="1175"/>
      <c r="AK133" s="1173">
        <v>7.8</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ygqXimtIGV0fkNdB77ySBTl5FNb3JW6iwOx9JbVkO8B/MhFn1S08dHBji9LnQkN/LCQy1z320wFR+gtYFx/rw==" saltValue="INyBLvnJAlAUyC/xiAMD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tIrda4p7ZvrvV0bvs676uPKd9Jdz+r9sCeGVTlRwbWmjWPbKFFs+Al7lQ9r3wttWRZ6PcHpOcOF5w4eOpCe7A==" saltValue="Qx1bycgdFJS+tPiSCj6OV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X+m7VP0erHdOxcLdeX99Tdq60nKVbd01phRutuXjT4UkqSm45YzRoF0t/1dOg05xWLLNG8GqiRphL0qbrZb+Q==" saltValue="g2pTDfuNOfpRVAX5X7jfr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501</v>
      </c>
      <c r="AL9" s="1214"/>
      <c r="AM9" s="1214"/>
      <c r="AN9" s="1215"/>
      <c r="AO9" s="312">
        <v>2372762</v>
      </c>
      <c r="AP9" s="312">
        <v>54184</v>
      </c>
      <c r="AQ9" s="313">
        <v>69548</v>
      </c>
      <c r="AR9" s="314">
        <v>-22.1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502</v>
      </c>
      <c r="AL10" s="1214"/>
      <c r="AM10" s="1214"/>
      <c r="AN10" s="1215"/>
      <c r="AO10" s="315">
        <v>367912</v>
      </c>
      <c r="AP10" s="315">
        <v>8402</v>
      </c>
      <c r="AQ10" s="316">
        <v>8149</v>
      </c>
      <c r="AR10" s="317">
        <v>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503</v>
      </c>
      <c r="AL11" s="1214"/>
      <c r="AM11" s="1214"/>
      <c r="AN11" s="1215"/>
      <c r="AO11" s="315">
        <v>561083</v>
      </c>
      <c r="AP11" s="315">
        <v>12813</v>
      </c>
      <c r="AQ11" s="316">
        <v>8204</v>
      </c>
      <c r="AR11" s="317">
        <v>56.2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504</v>
      </c>
      <c r="AL12" s="1214"/>
      <c r="AM12" s="1214"/>
      <c r="AN12" s="1215"/>
      <c r="AO12" s="315" t="s">
        <v>505</v>
      </c>
      <c r="AP12" s="315" t="s">
        <v>505</v>
      </c>
      <c r="AQ12" s="316">
        <v>1139</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506</v>
      </c>
      <c r="AL13" s="1214"/>
      <c r="AM13" s="1214"/>
      <c r="AN13" s="1215"/>
      <c r="AO13" s="315" t="s">
        <v>505</v>
      </c>
      <c r="AP13" s="315" t="s">
        <v>505</v>
      </c>
      <c r="AQ13" s="316">
        <v>20</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507</v>
      </c>
      <c r="AL14" s="1214"/>
      <c r="AM14" s="1214"/>
      <c r="AN14" s="1215"/>
      <c r="AO14" s="315">
        <v>229161</v>
      </c>
      <c r="AP14" s="315">
        <v>5233</v>
      </c>
      <c r="AQ14" s="316">
        <v>3114</v>
      </c>
      <c r="AR14" s="317">
        <v>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508</v>
      </c>
      <c r="AL15" s="1214"/>
      <c r="AM15" s="1214"/>
      <c r="AN15" s="1215"/>
      <c r="AO15" s="315">
        <v>41373</v>
      </c>
      <c r="AP15" s="315">
        <v>945</v>
      </c>
      <c r="AQ15" s="316">
        <v>1605</v>
      </c>
      <c r="AR15" s="317">
        <v>-41.1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509</v>
      </c>
      <c r="AL16" s="1217"/>
      <c r="AM16" s="1217"/>
      <c r="AN16" s="1218"/>
      <c r="AO16" s="315">
        <v>-185038</v>
      </c>
      <c r="AP16" s="315">
        <v>-4225</v>
      </c>
      <c r="AQ16" s="316">
        <v>-6253</v>
      </c>
      <c r="AR16" s="317">
        <v>-32.4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182</v>
      </c>
      <c r="AL17" s="1217"/>
      <c r="AM17" s="1217"/>
      <c r="AN17" s="1218"/>
      <c r="AO17" s="315">
        <v>3387253</v>
      </c>
      <c r="AP17" s="315">
        <v>77350</v>
      </c>
      <c r="AQ17" s="316">
        <v>85527</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514</v>
      </c>
      <c r="AL21" s="1209"/>
      <c r="AM21" s="1209"/>
      <c r="AN21" s="1210"/>
      <c r="AO21" s="327">
        <v>6.39</v>
      </c>
      <c r="AP21" s="328">
        <v>8.08</v>
      </c>
      <c r="AQ21" s="329">
        <v>-1.69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515</v>
      </c>
      <c r="AL22" s="1209"/>
      <c r="AM22" s="1209"/>
      <c r="AN22" s="1210"/>
      <c r="AO22" s="332">
        <v>96.6</v>
      </c>
      <c r="AP22" s="333">
        <v>97.7</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519</v>
      </c>
      <c r="AL32" s="1225"/>
      <c r="AM32" s="1225"/>
      <c r="AN32" s="1226"/>
      <c r="AO32" s="342">
        <v>1704194</v>
      </c>
      <c r="AP32" s="342">
        <v>38917</v>
      </c>
      <c r="AQ32" s="343">
        <v>49196</v>
      </c>
      <c r="AR32" s="344">
        <v>-20.9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520</v>
      </c>
      <c r="AL33" s="1225"/>
      <c r="AM33" s="1225"/>
      <c r="AN33" s="122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521</v>
      </c>
      <c r="AL34" s="1225"/>
      <c r="AM34" s="1225"/>
      <c r="AN34" s="1226"/>
      <c r="AO34" s="342" t="s">
        <v>505</v>
      </c>
      <c r="AP34" s="342" t="s">
        <v>505</v>
      </c>
      <c r="AQ34" s="343">
        <v>53</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522</v>
      </c>
      <c r="AL35" s="1225"/>
      <c r="AM35" s="1225"/>
      <c r="AN35" s="1226"/>
      <c r="AO35" s="342">
        <v>379277</v>
      </c>
      <c r="AP35" s="342">
        <v>8661</v>
      </c>
      <c r="AQ35" s="343">
        <v>20035</v>
      </c>
      <c r="AR35" s="344">
        <v>-56.8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523</v>
      </c>
      <c r="AL36" s="1225"/>
      <c r="AM36" s="1225"/>
      <c r="AN36" s="1226"/>
      <c r="AO36" s="342">
        <v>39207</v>
      </c>
      <c r="AP36" s="342">
        <v>895</v>
      </c>
      <c r="AQ36" s="343">
        <v>2549</v>
      </c>
      <c r="AR36" s="344">
        <v>-64.900000000000006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524</v>
      </c>
      <c r="AL37" s="1225"/>
      <c r="AM37" s="1225"/>
      <c r="AN37" s="1226"/>
      <c r="AO37" s="342">
        <v>31403</v>
      </c>
      <c r="AP37" s="342">
        <v>717</v>
      </c>
      <c r="AQ37" s="343">
        <v>540</v>
      </c>
      <c r="AR37" s="344">
        <v>32.799999999999997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525</v>
      </c>
      <c r="AL38" s="1228"/>
      <c r="AM38" s="1228"/>
      <c r="AN38" s="1229"/>
      <c r="AO38" s="345" t="s">
        <v>505</v>
      </c>
      <c r="AP38" s="345" t="s">
        <v>505</v>
      </c>
      <c r="AQ38" s="346">
        <v>3</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526</v>
      </c>
      <c r="AL39" s="1228"/>
      <c r="AM39" s="1228"/>
      <c r="AN39" s="1229"/>
      <c r="AO39" s="342">
        <v>-67339</v>
      </c>
      <c r="AP39" s="342">
        <v>-1538</v>
      </c>
      <c r="AQ39" s="343">
        <v>-4452</v>
      </c>
      <c r="AR39" s="344">
        <v>-65.5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527</v>
      </c>
      <c r="AL40" s="1225"/>
      <c r="AM40" s="1225"/>
      <c r="AN40" s="1226"/>
      <c r="AO40" s="342">
        <v>-1378240</v>
      </c>
      <c r="AP40" s="342">
        <v>-31473</v>
      </c>
      <c r="AQ40" s="343">
        <v>-46845</v>
      </c>
      <c r="AR40" s="344">
        <v>-32.799999999999997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295</v>
      </c>
      <c r="AL41" s="1231"/>
      <c r="AM41" s="1231"/>
      <c r="AN41" s="1232"/>
      <c r="AO41" s="342">
        <v>708502</v>
      </c>
      <c r="AP41" s="342">
        <v>16179</v>
      </c>
      <c r="AQ41" s="343">
        <v>21079</v>
      </c>
      <c r="AR41" s="344">
        <v>-23.2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496</v>
      </c>
      <c r="AN49" s="1221" t="s">
        <v>531</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3090370</v>
      </c>
      <c r="AN51" s="364">
        <v>68673</v>
      </c>
      <c r="AO51" s="365">
        <v>36</v>
      </c>
      <c r="AP51" s="366">
        <v>83623</v>
      </c>
      <c r="AQ51" s="367">
        <v>-0.9</v>
      </c>
      <c r="AR51" s="368">
        <v>36.9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1084104</v>
      </c>
      <c r="AN52" s="372">
        <v>24091</v>
      </c>
      <c r="AO52" s="373">
        <v>10.6</v>
      </c>
      <c r="AP52" s="374">
        <v>48787</v>
      </c>
      <c r="AQ52" s="375">
        <v>10</v>
      </c>
      <c r="AR52" s="376">
        <v>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2809276</v>
      </c>
      <c r="AN53" s="364">
        <v>62807</v>
      </c>
      <c r="AO53" s="365">
        <v>-8.5</v>
      </c>
      <c r="AP53" s="366">
        <v>81768</v>
      </c>
      <c r="AQ53" s="367">
        <v>-2.2000000000000002</v>
      </c>
      <c r="AR53" s="368">
        <v>-6.3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1572038</v>
      </c>
      <c r="AN54" s="372">
        <v>35146</v>
      </c>
      <c r="AO54" s="373">
        <v>45.9</v>
      </c>
      <c r="AP54" s="374">
        <v>37917</v>
      </c>
      <c r="AQ54" s="375">
        <v>-22.3</v>
      </c>
      <c r="AR54" s="376">
        <v>68.2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3321775</v>
      </c>
      <c r="AN55" s="364">
        <v>74702</v>
      </c>
      <c r="AO55" s="365">
        <v>18.899999999999999</v>
      </c>
      <c r="AP55" s="366">
        <v>65876</v>
      </c>
      <c r="AQ55" s="367">
        <v>-19.399999999999999</v>
      </c>
      <c r="AR55" s="368">
        <v>38.299999999999997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1428122</v>
      </c>
      <c r="AN56" s="372">
        <v>32116</v>
      </c>
      <c r="AO56" s="373">
        <v>-8.6</v>
      </c>
      <c r="AP56" s="374">
        <v>36484</v>
      </c>
      <c r="AQ56" s="375">
        <v>-3.8</v>
      </c>
      <c r="AR56" s="376">
        <v>-4.8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3754273</v>
      </c>
      <c r="AN57" s="364">
        <v>84693</v>
      </c>
      <c r="AO57" s="365">
        <v>13.4</v>
      </c>
      <c r="AP57" s="366">
        <v>68468</v>
      </c>
      <c r="AQ57" s="367">
        <v>3.9</v>
      </c>
      <c r="AR57" s="368">
        <v>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1611454</v>
      </c>
      <c r="AN58" s="372">
        <v>36353</v>
      </c>
      <c r="AO58" s="373">
        <v>13.2</v>
      </c>
      <c r="AP58" s="374">
        <v>34140</v>
      </c>
      <c r="AQ58" s="375">
        <v>-6.4</v>
      </c>
      <c r="AR58" s="376">
        <v>19.600000000000001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2171340</v>
      </c>
      <c r="AN59" s="364">
        <v>49584</v>
      </c>
      <c r="AO59" s="365">
        <v>-41.5</v>
      </c>
      <c r="AP59" s="366">
        <v>69729</v>
      </c>
      <c r="AQ59" s="367">
        <v>1.8</v>
      </c>
      <c r="AR59" s="368">
        <v>-43.3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1347667</v>
      </c>
      <c r="AN60" s="372">
        <v>30775</v>
      </c>
      <c r="AO60" s="373">
        <v>-15.3</v>
      </c>
      <c r="AP60" s="374">
        <v>38908</v>
      </c>
      <c r="AQ60" s="375">
        <v>14</v>
      </c>
      <c r="AR60" s="376">
        <v>-29.3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3029407</v>
      </c>
      <c r="AN61" s="379">
        <v>68092</v>
      </c>
      <c r="AO61" s="380">
        <v>3.7</v>
      </c>
      <c r="AP61" s="381">
        <v>73893</v>
      </c>
      <c r="AQ61" s="382">
        <v>-3.4</v>
      </c>
      <c r="AR61" s="368">
        <v>7.1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1408677</v>
      </c>
      <c r="AN62" s="372">
        <v>31696</v>
      </c>
      <c r="AO62" s="373">
        <v>9.1999999999999993</v>
      </c>
      <c r="AP62" s="374">
        <v>39247</v>
      </c>
      <c r="AQ62" s="375">
        <v>-1.7</v>
      </c>
      <c r="AR62" s="376">
        <v>10.9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jtv0TDX1/0lPJx4OSdk8Azib6yiYnSJ+RTx1xZC/fAG0u6oJhZGEOIZCf7Ss3E1hwUNpEtVRMSgCjnc30eQ1w==" saltValue="UDWyvycPlGSpmr2VBCE6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4UibMKBT+01fBQidOPjL+DGmM2dSZZLC7wUjP2MmsZ8Az811gyab/M+oeXFGKmydUUiiguCDco9Pxv6ZCkXbA==" saltValue="6YgruQGMZ8MeAoEFGfFU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EuHjjsaQZz8BseHjzZ6PGxeTO4cozGnwvzZ53UcZEOzbERhGTmx0zwGVl5hcqb8icmvoaNZzZ2yI9fa71J4sw==" saltValue="uVnXlIKm5d7ErPefJwNf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3" t="s">
        <v>3</v>
      </c>
      <c r="D47" s="1233"/>
      <c r="E47" s="1234"/>
      <c r="F47" s="11">
        <v>14.17</v>
      </c>
      <c r="G47" s="12">
        <v>14.59</v>
      </c>
      <c r="H47" s="12">
        <v>14.91</v>
      </c>
      <c r="I47" s="12">
        <v>14.96</v>
      </c>
      <c r="J47" s="13">
        <v>14.88</v>
      </c>
    </row>
    <row r="48" spans="2:10" ht="57.75" customHeight="1" x14ac:dyDescent="0.15">
      <c r="B48" s="14"/>
      <c r="C48" s="1235" t="s">
        <v>4</v>
      </c>
      <c r="D48" s="1235"/>
      <c r="E48" s="1236"/>
      <c r="F48" s="15">
        <v>8.02</v>
      </c>
      <c r="G48" s="16">
        <v>11.64</v>
      </c>
      <c r="H48" s="16">
        <v>8.31</v>
      </c>
      <c r="I48" s="16">
        <v>10.43</v>
      </c>
      <c r="J48" s="17">
        <v>10.53</v>
      </c>
    </row>
    <row r="49" spans="2:10" ht="57.75" customHeight="1" thickBot="1" x14ac:dyDescent="0.2">
      <c r="B49" s="18"/>
      <c r="C49" s="1237" t="s">
        <v>5</v>
      </c>
      <c r="D49" s="1237"/>
      <c r="E49" s="1238"/>
      <c r="F49" s="19" t="s">
        <v>552</v>
      </c>
      <c r="G49" s="20">
        <v>4.45</v>
      </c>
      <c r="H49" s="20" t="s">
        <v>553</v>
      </c>
      <c r="I49" s="20">
        <v>2.1</v>
      </c>
      <c r="J49" s="21">
        <v>0.17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qhjsRkKZ5IuYlNfGC1I0h1iqoh6bXbGUiaSM/VCVXpLK6BnZWSLK7ENI4XueKvpqubKj46hPKMh5yMAWN42eA==" saltValue="tbhEy82oeBlILuJ6rZNZm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2020-03-05T05:54:27Z</cp:lastPrinted>
  <dcterms:created xsi:type="dcterms:W3CDTF">2020-02-10T02:46:10Z</dcterms:created>
  <dcterms:modified xsi:type="dcterms:W3CDTF">2020-09-25T06:01:06Z</dcterms:modified>
  <cp:category/>
</cp:coreProperties>
</file>